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S:\CYDATA\FSS Finance &amp; MIS\1 DFSS Blank Budget Forms\Senior Services\"/>
    </mc:Choice>
  </mc:AlternateContent>
  <xr:revisionPtr revIDLastSave="0" documentId="13_ncr:1_{B717AF06-1709-4C7B-A54D-7E81CE9AA82D}" xr6:coauthVersionLast="47" xr6:coauthVersionMax="47" xr10:uidLastSave="{00000000-0000-0000-0000-000000000000}"/>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externalReferences>
    <externalReference r:id="rId8"/>
  </externalReferences>
  <definedNames>
    <definedName name="_xlnm.Print_Area" localSheetId="0">'Form 1'!$A$1:$I$37</definedName>
    <definedName name="_xlnm.Print_Area" localSheetId="1">'Form 1A'!$A$1:$I$36</definedName>
    <definedName name="_xlnm.Print_Area" localSheetId="2">'Form 2'!$A$1:$O$27</definedName>
    <definedName name="_xlnm.Print_Area" localSheetId="3">'Form 2A'!$A$1:$N$18</definedName>
    <definedName name="_xlnm.Print_Area" localSheetId="4">'Form 2B'!$A$1:$N$19</definedName>
    <definedName name="_xlnm.Print_Area" localSheetId="5">'Form 2C'!$A$1:$N$19</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2" l="1"/>
  <c r="C6" i="12"/>
  <c r="B22" i="3"/>
  <c r="K18" i="16"/>
  <c r="K18" i="15"/>
  <c r="K17" i="14"/>
  <c r="K26" i="1"/>
  <c r="I4" i="2" l="1"/>
  <c r="E4" i="16"/>
  <c r="E4" i="15"/>
  <c r="E4" i="14"/>
  <c r="E4" i="1"/>
  <c r="J10" i="1" l="1"/>
  <c r="I22" i="12"/>
  <c r="H22" i="12" s="1"/>
  <c r="I21" i="12"/>
  <c r="I20" i="12"/>
  <c r="H20" i="12" s="1"/>
  <c r="I19" i="12"/>
  <c r="I18" i="12"/>
  <c r="H18" i="12" s="1"/>
  <c r="I17" i="12"/>
  <c r="I16" i="12"/>
  <c r="H16" i="12" s="1"/>
  <c r="I15" i="12"/>
  <c r="H15" i="12" s="1"/>
  <c r="H21" i="12"/>
  <c r="H19" i="12"/>
  <c r="H17" i="12"/>
  <c r="G9" i="2" l="1"/>
  <c r="G10" i="2"/>
  <c r="G11" i="2"/>
  <c r="G12" i="2"/>
  <c r="G13" i="2"/>
  <c r="G14" i="2"/>
  <c r="G15" i="2"/>
  <c r="J7" i="16"/>
  <c r="M8" i="16" l="1"/>
  <c r="L8" i="16" s="1"/>
  <c r="M9" i="16"/>
  <c r="L9" i="16" s="1"/>
  <c r="M10" i="16"/>
  <c r="L10" i="16" s="1"/>
  <c r="M11" i="16"/>
  <c r="L11" i="16" s="1"/>
  <c r="M12" i="16"/>
  <c r="L12" i="16" s="1"/>
  <c r="M13" i="16"/>
  <c r="L13" i="16" s="1"/>
  <c r="M14" i="16"/>
  <c r="L14" i="16" s="1"/>
  <c r="M15" i="16"/>
  <c r="L15" i="16" s="1"/>
  <c r="M16" i="16"/>
  <c r="L16" i="16" s="1"/>
  <c r="M17" i="16"/>
  <c r="L17" i="16" s="1"/>
  <c r="J8" i="16"/>
  <c r="J9" i="16"/>
  <c r="J10" i="16"/>
  <c r="J11" i="16"/>
  <c r="J12" i="16"/>
  <c r="J13" i="16"/>
  <c r="J14" i="16"/>
  <c r="J15" i="16"/>
  <c r="J16" i="16"/>
  <c r="J17" i="16"/>
  <c r="M8" i="15"/>
  <c r="L8" i="15" s="1"/>
  <c r="M9" i="15"/>
  <c r="L9" i="15" s="1"/>
  <c r="M10" i="15"/>
  <c r="L10" i="15" s="1"/>
  <c r="M11" i="15"/>
  <c r="L11" i="15" s="1"/>
  <c r="M12" i="15"/>
  <c r="L12" i="15" s="1"/>
  <c r="M13" i="15"/>
  <c r="L13" i="15" s="1"/>
  <c r="M14" i="15"/>
  <c r="L14" i="15" s="1"/>
  <c r="M15" i="15"/>
  <c r="L15" i="15" s="1"/>
  <c r="M16" i="15"/>
  <c r="L16" i="15" s="1"/>
  <c r="M17" i="15"/>
  <c r="L17" i="15" s="1"/>
  <c r="J8" i="15"/>
  <c r="J9" i="15"/>
  <c r="J10" i="15"/>
  <c r="J11" i="15"/>
  <c r="J12" i="15"/>
  <c r="J13" i="15"/>
  <c r="J14" i="15"/>
  <c r="J15" i="15"/>
  <c r="J16" i="15"/>
  <c r="J17" i="15"/>
  <c r="M8" i="14"/>
  <c r="L8" i="14" s="1"/>
  <c r="M9" i="14"/>
  <c r="L9" i="14" s="1"/>
  <c r="M10" i="14"/>
  <c r="L10" i="14" s="1"/>
  <c r="M11" i="14"/>
  <c r="L11" i="14" s="1"/>
  <c r="M12" i="14"/>
  <c r="L12" i="14" s="1"/>
  <c r="M13" i="14"/>
  <c r="M14" i="14"/>
  <c r="M15" i="14"/>
  <c r="L15" i="14" s="1"/>
  <c r="M16" i="14"/>
  <c r="L16" i="14" s="1"/>
  <c r="L13" i="14"/>
  <c r="L14" i="14"/>
  <c r="J8" i="14"/>
  <c r="J9" i="14"/>
  <c r="J10" i="14"/>
  <c r="J11" i="14"/>
  <c r="J12" i="14"/>
  <c r="J13" i="14"/>
  <c r="J14" i="14"/>
  <c r="J15" i="14"/>
  <c r="J16" i="14"/>
  <c r="J7" i="15"/>
  <c r="M7" i="16"/>
  <c r="M7" i="15"/>
  <c r="M7" i="14"/>
  <c r="J7" i="14"/>
  <c r="J12" i="1"/>
  <c r="J11" i="1"/>
  <c r="J9" i="1"/>
  <c r="J8" i="1"/>
  <c r="J7" i="1"/>
  <c r="M12" i="1"/>
  <c r="L12" i="1" s="1"/>
  <c r="M11" i="1"/>
  <c r="L11" i="1" s="1"/>
  <c r="M8" i="1"/>
  <c r="M10" i="1"/>
  <c r="M9" i="1"/>
  <c r="M7" i="1"/>
  <c r="L7" i="16" l="1"/>
  <c r="L18" i="16" s="1"/>
  <c r="M18" i="16"/>
  <c r="L7" i="15"/>
  <c r="L18" i="15" s="1"/>
  <c r="M18" i="15"/>
  <c r="L7" i="14"/>
  <c r="L17" i="14" s="1"/>
  <c r="M17" i="14"/>
  <c r="L10" i="1"/>
  <c r="L9" i="1"/>
  <c r="H3" i="12" l="1"/>
  <c r="H4" i="12"/>
  <c r="H5" i="12"/>
  <c r="H6" i="12"/>
  <c r="H7" i="12"/>
  <c r="H8" i="12"/>
  <c r="H9" i="12"/>
  <c r="H2" i="12"/>
  <c r="C9" i="12"/>
  <c r="C4" i="12"/>
  <c r="C7" i="12"/>
  <c r="C8" i="12"/>
  <c r="C3" i="12"/>
  <c r="C2" i="12"/>
  <c r="L7" i="1" l="1"/>
  <c r="M4" i="15" l="1"/>
  <c r="L8" i="1" l="1"/>
  <c r="J18" i="16" l="1"/>
  <c r="E18" i="16"/>
  <c r="J18" i="15"/>
  <c r="E18" i="15"/>
  <c r="J17" i="14"/>
  <c r="E14" i="1" l="1"/>
  <c r="J15" i="1"/>
  <c r="E15" i="1"/>
  <c r="K15" i="1"/>
  <c r="E17" i="14"/>
  <c r="E13" i="1" s="1"/>
  <c r="J13" i="1"/>
  <c r="E16" i="1" l="1"/>
  <c r="J14" i="1"/>
  <c r="J16" i="1" s="1"/>
  <c r="K14" i="1"/>
  <c r="L14" i="1"/>
  <c r="L13" i="1"/>
  <c r="K13" i="1"/>
  <c r="K16" i="1" s="1"/>
  <c r="K27" i="1" l="1"/>
  <c r="M15" i="1"/>
  <c r="L15" i="1"/>
  <c r="L16" i="1" s="1"/>
  <c r="M14" i="1"/>
  <c r="M13" i="1"/>
  <c r="M16" i="1" l="1"/>
  <c r="M21" i="1" s="1"/>
  <c r="I13" i="12"/>
  <c r="M20" i="1" l="1"/>
  <c r="L20" i="1" s="1"/>
  <c r="N24" i="1"/>
  <c r="N25" i="1"/>
  <c r="L21" i="1"/>
  <c r="N23" i="1"/>
  <c r="N22" i="1"/>
  <c r="G14" i="3"/>
  <c r="L26" i="1" l="1"/>
  <c r="M26" i="1" s="1"/>
  <c r="M27" i="1" s="1"/>
  <c r="G18" i="3"/>
  <c r="G17" i="3"/>
  <c r="H18" i="3" l="1"/>
  <c r="H19" i="3"/>
  <c r="H17" i="3"/>
  <c r="G23" i="3"/>
  <c r="G22" i="3"/>
  <c r="G21" i="3"/>
  <c r="G20" i="3"/>
  <c r="G19" i="3"/>
  <c r="G16" i="3"/>
  <c r="I23" i="3" l="1"/>
  <c r="I22" i="3"/>
  <c r="I21" i="3"/>
  <c r="I18" i="3"/>
  <c r="B22" i="12"/>
  <c r="B21" i="12"/>
  <c r="B23" i="3"/>
  <c r="A21" i="12"/>
  <c r="A22" i="12"/>
  <c r="H21" i="3"/>
  <c r="E23" i="3"/>
  <c r="E22" i="3"/>
  <c r="H20" i="3"/>
  <c r="H22" i="3"/>
  <c r="A22" i="3"/>
  <c r="F16" i="2"/>
  <c r="H23" i="3"/>
  <c r="I19" i="3"/>
  <c r="I20" i="3"/>
  <c r="A23" i="3"/>
  <c r="I17" i="3" l="1"/>
  <c r="G23" i="12" l="1"/>
  <c r="I14" i="3" l="1"/>
  <c r="H14" i="3"/>
  <c r="H16" i="2" l="1"/>
  <c r="I16" i="3"/>
  <c r="G16" i="2"/>
  <c r="H16" i="3" l="1"/>
  <c r="I14" i="12" l="1"/>
  <c r="H14" i="12" s="1"/>
  <c r="G15" i="3"/>
  <c r="G24" i="3" s="1"/>
  <c r="L22" i="1"/>
  <c r="L23" i="1"/>
  <c r="L24" i="1"/>
  <c r="L25" i="1"/>
  <c r="C10" i="12" l="1"/>
  <c r="C11" i="3"/>
  <c r="L27" i="1"/>
  <c r="H15" i="3" l="1"/>
  <c r="H24" i="3" s="1"/>
  <c r="H13" i="12"/>
  <c r="H23" i="12" s="1"/>
  <c r="I23" i="12"/>
  <c r="G25" i="12" l="1"/>
  <c r="I15" i="3"/>
  <c r="I24" i="3" s="1"/>
  <c r="G26" i="3" s="1"/>
</calcChain>
</file>

<file path=xl/sharedStrings.xml><?xml version="1.0" encoding="utf-8"?>
<sst xmlns="http://schemas.openxmlformats.org/spreadsheetml/2006/main" count="266" uniqueCount="137">
  <si>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</si>
  <si>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</si>
  <si>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</si>
  <si>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</si>
  <si>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</si>
  <si>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</si>
  <si>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</si>
  <si>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</si>
  <si>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</si>
  <si>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</si>
  <si>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</si>
  <si>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</si>
  <si>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</si>
  <si>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</si>
  <si>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</si>
  <si>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</si>
  <si>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</si>
  <si>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</si>
  <si>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</si>
  <si>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</si>
  <si>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</si>
  <si>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</si>
  <si>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</si>
  <si>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</si>
  <si>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</si>
  <si>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</si>
  <si>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</si>
  <si>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</si>
  <si>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</si>
  <si>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</si>
  <si>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</si>
  <si>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</si>
  <si>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</si>
  <si>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</si>
  <si>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</si>
  <si>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</si>
  <si>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</si>
  <si>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</si>
  <si>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</si>
  <si>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</si>
  <si>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</si>
  <si>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</si>
  <si>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</si>
  <si>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</si>
  <si>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</si>
  <si>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</si>
  <si>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</si>
  <si>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</si>
  <si>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</si>
  <si>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</si>
  <si>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</si>
  <si>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</si>
  <si>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</si>
  <si>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</si>
  <si>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</si>
  <si>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</si>
  <si>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</si>
  <si>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</si>
  <si>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</si>
  <si>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</si>
  <si>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</si>
  <si>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</si>
  <si>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</si>
  <si>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</si>
  <si>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</si>
  <si>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</si>
  <si>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</si>
  <si>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</si>
  <si>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</si>
  <si>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</si>
  <si>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</si>
  <si>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</si>
  <si>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</si>
  <si>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</si>
  <si>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</si>
  <si>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</si>
  <si>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</si>
  <si>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</si>
  <si>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</si>
  <si>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</si>
  <si>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</si>
  <si>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</si>
  <si>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</si>
  <si>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</si>
  <si>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</si>
  <si>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</si>
  <si>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</si>
  <si>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</si>
  <si>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</si>
  <si>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</si>
  <si>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</si>
  <si>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</si>
  <si>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</si>
  <si>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</si>
  <si>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</si>
  <si>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</si>
  <si>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</si>
  <si>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</si>
  <si>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</si>
  <si>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t>Rate</t>
  </si>
  <si>
    <t>(7) TOTALS</t>
  </si>
  <si>
    <t>CITY OF CHICAGO CONTRACT BUDGET SUMMARY (FORM 1)</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</si>
  <si>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</si>
  <si>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</si>
  <si>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</si>
  <si>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</si>
  <si>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</si>
  <si>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</si>
  <si>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</si>
  <si>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</si>
  <si>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</si>
  <si>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D.</t>
    </r>
    <r>
      <rPr>
        <sz val="11"/>
        <rFont val="Arial"/>
        <family val="2"/>
      </rPr>
      <t xml:space="preserve"> Standard PO (Release) #</t>
    </r>
  </si>
  <si>
    <t>(6) Description and Justification for Total Cost</t>
  </si>
  <si>
    <r>
      <rPr>
        <b/>
        <sz val="11"/>
        <rFont val="Arial"/>
        <family val="2"/>
      </rPr>
      <t>D.</t>
    </r>
    <r>
      <rPr>
        <sz val="11"/>
        <rFont val="Arial"/>
        <family val="2"/>
      </rPr>
      <t xml:space="preserve"> Non-Personnel Summary for Year:
</t>
    </r>
  </si>
  <si>
    <r>
      <rPr>
        <b/>
        <sz val="11"/>
        <rFont val="Arial"/>
        <family val="2"/>
      </rPr>
      <t>C.</t>
    </r>
    <r>
      <rPr>
        <sz val="11"/>
        <rFont val="Arial"/>
        <family val="2"/>
      </rPr>
      <t xml:space="preserve"> Personnel Budget Allocation for Year: 
</t>
    </r>
  </si>
  <si>
    <r>
      <rPr>
        <b/>
        <sz val="11"/>
        <rFont val="Arial"/>
        <family val="2"/>
      </rPr>
      <t>A.</t>
    </r>
    <r>
      <rPr>
        <sz val="11"/>
        <rFont val="Arial"/>
        <family val="2"/>
      </rPr>
      <t xml:space="preserve"> Delegate Agency
</t>
    </r>
  </si>
  <si>
    <r>
      <rPr>
        <b/>
        <sz val="11"/>
        <rFont val="Arial"/>
        <family val="2"/>
      </rPr>
      <t>B.</t>
    </r>
    <r>
      <rPr>
        <sz val="11"/>
        <rFont val="Arial"/>
        <family val="2"/>
      </rPr>
      <t xml:space="preserve"> Program Name
</t>
    </r>
  </si>
  <si>
    <r>
      <rPr>
        <b/>
        <sz val="11"/>
        <rFont val="Arial"/>
        <family val="2"/>
      </rPr>
      <t>C.</t>
    </r>
    <r>
      <rPr>
        <sz val="11"/>
        <rFont val="Arial"/>
        <family val="2"/>
      </rPr>
      <t xml:space="preserve"> Preparer Name
</t>
    </r>
  </si>
  <si>
    <r>
      <rPr>
        <b/>
        <sz val="11"/>
        <rFont val="Arial"/>
        <family val="2"/>
      </rPr>
      <t xml:space="preserve">D. </t>
    </r>
    <r>
      <rPr>
        <sz val="11"/>
        <rFont val="Arial"/>
        <family val="2"/>
      </rPr>
      <t xml:space="preserve">Preparer Email Address
</t>
    </r>
  </si>
  <si>
    <r>
      <rPr>
        <b/>
        <sz val="11"/>
        <rFont val="Arial"/>
        <family val="2"/>
      </rPr>
      <t xml:space="preserve">E. </t>
    </r>
    <r>
      <rPr>
        <sz val="11"/>
        <rFont val="Arial"/>
        <family val="2"/>
      </rPr>
      <t xml:space="preserve">Preparer Phone Number
</t>
    </r>
  </si>
  <si>
    <r>
      <rPr>
        <b/>
        <sz val="11"/>
        <rFont val="Arial"/>
        <family val="2"/>
      </rPr>
      <t>F.</t>
    </r>
    <r>
      <rPr>
        <sz val="11"/>
        <rFont val="Arial"/>
        <family val="2"/>
      </rPr>
      <t xml:space="preserve"> Supplier # - Site
</t>
    </r>
  </si>
  <si>
    <r>
      <rPr>
        <b/>
        <sz val="11"/>
        <rFont val="Arial"/>
        <family val="2"/>
      </rPr>
      <t xml:space="preserve">G. </t>
    </r>
    <r>
      <rPr>
        <sz val="11"/>
        <rFont val="Arial"/>
        <family val="2"/>
      </rPr>
      <t xml:space="preserve"> Federal Employer Identification #
</t>
    </r>
  </si>
  <si>
    <r>
      <rPr>
        <b/>
        <sz val="11"/>
        <rFont val="Arial"/>
        <family val="2"/>
      </rPr>
      <t xml:space="preserve">H. </t>
    </r>
    <r>
      <rPr>
        <sz val="11"/>
        <rFont val="Arial"/>
        <family val="2"/>
      </rPr>
      <t xml:space="preserve">Budget Allocation Year: 
</t>
    </r>
  </si>
  <si>
    <r>
      <rPr>
        <b/>
        <sz val="11"/>
        <rFont val="Arial"/>
        <family val="2"/>
      </rPr>
      <t>J.</t>
    </r>
    <r>
      <rPr>
        <sz val="11"/>
        <rFont val="Arial"/>
        <family val="2"/>
      </rPr>
      <t xml:space="preserve"> Department
</t>
    </r>
  </si>
  <si>
    <r>
      <rPr>
        <b/>
        <sz val="11"/>
        <rFont val="Arial"/>
        <family val="2"/>
      </rPr>
      <t xml:space="preserve">K. </t>
    </r>
    <r>
      <rPr>
        <sz val="11"/>
        <rFont val="Arial"/>
        <family val="2"/>
      </rPr>
      <t xml:space="preserve">Global PO #
</t>
    </r>
  </si>
  <si>
    <r>
      <rPr>
        <b/>
        <sz val="11"/>
        <rFont val="Arial"/>
        <family val="2"/>
      </rPr>
      <t xml:space="preserve">L. </t>
    </r>
    <r>
      <rPr>
        <sz val="11"/>
        <rFont val="Arial"/>
        <family val="2"/>
      </rPr>
      <t xml:space="preserve">Global PO Contract Term
</t>
    </r>
  </si>
  <si>
    <r>
      <rPr>
        <b/>
        <sz val="11"/>
        <rFont val="Arial"/>
        <family val="2"/>
      </rPr>
      <t>M.</t>
    </r>
    <r>
      <rPr>
        <sz val="11"/>
        <rFont val="Arial"/>
        <family val="2"/>
      </rPr>
      <t xml:space="preserve"> Standard PO (Release) #
</t>
    </r>
  </si>
  <si>
    <r>
      <rPr>
        <b/>
        <sz val="11"/>
        <rFont val="Arial"/>
        <family val="2"/>
      </rPr>
      <t>N.</t>
    </r>
    <r>
      <rPr>
        <sz val="11"/>
        <rFont val="Arial"/>
        <family val="2"/>
      </rPr>
      <t xml:space="preserve"> Standard PO (Release) Budget Term
</t>
    </r>
  </si>
  <si>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</si>
  <si>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</si>
  <si>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</si>
  <si>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</si>
  <si>
    <t>Formula must include (= RoundUP( ))</t>
  </si>
  <si>
    <r>
      <rPr>
        <b/>
        <sz val="14"/>
        <rFont val="Arial"/>
        <family val="2"/>
      </rPr>
      <t>SELECT ONE OPTION ONLY</t>
    </r>
    <r>
      <rPr>
        <b/>
        <sz val="11"/>
        <rFont val="Arial"/>
        <family val="2"/>
      </rPr>
      <t xml:space="preserve">
A.     </t>
    </r>
    <r>
      <rPr>
        <b/>
        <u/>
        <sz val="11"/>
        <rFont val="Arial"/>
        <family val="2"/>
      </rPr>
      <t>OPTION 1 (10% DE MINIMUS RATE):</t>
    </r>
    <r>
      <rPr>
        <b/>
        <sz val="11"/>
        <rFont val="Arial"/>
        <family val="2"/>
      </rPr>
      <t xml:space="preserve">
[ENTER AGENCY NAME]</t>
    </r>
    <r>
      <rPr>
        <sz val="11"/>
        <rFont val="Arial"/>
        <family val="2"/>
      </rPr>
      <t xml:space="preserve"> confirms that it has never had a federally approved indirect cost rate, pursuant to 2 CFR 200.331(a)(4), and elects to use the </t>
    </r>
    <r>
      <rPr>
        <b/>
        <u/>
        <sz val="11"/>
        <rFont val="Arial"/>
        <family val="2"/>
      </rPr>
      <t xml:space="preserve">10% De Minimus rate </t>
    </r>
    <r>
      <rPr>
        <sz val="11"/>
        <rFont val="Arial"/>
        <family val="2"/>
      </rPr>
      <t xml:space="preserve">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
</t>
    </r>
    <r>
      <rPr>
        <b/>
        <sz val="11"/>
        <rFont val="Arial"/>
        <family val="2"/>
      </rPr>
      <t xml:space="preserve">B.     </t>
    </r>
    <r>
      <rPr>
        <b/>
        <u/>
        <sz val="11"/>
        <rFont val="Arial"/>
        <family val="2"/>
      </rPr>
      <t>OPTION 2 (FEDERALLY APPROVED RATE):</t>
    </r>
    <r>
      <rPr>
        <sz val="11"/>
        <rFont val="Arial"/>
        <family val="2"/>
      </rPr>
      <t xml:space="preserve">
</t>
    </r>
    <r>
      <rPr>
        <b/>
        <sz val="11"/>
        <rFont val="Arial"/>
        <family val="2"/>
      </rPr>
      <t xml:space="preserve">[ENTER AGENCY NAME] </t>
    </r>
    <r>
      <rPr>
        <sz val="11"/>
        <rFont val="Arial"/>
        <family val="2"/>
      </rPr>
      <t xml:space="preserve">confirms that there is a </t>
    </r>
    <r>
      <rPr>
        <b/>
        <u/>
        <sz val="11"/>
        <rFont val="Arial"/>
        <family val="2"/>
      </rPr>
      <t>federally approved indirect cost rate</t>
    </r>
    <r>
      <rPr>
        <sz val="11"/>
        <rFont val="Arial"/>
        <family val="2"/>
      </rPr>
      <t>, pursuant to 2 CFR 200.331(a)(4) of the Uniform Guidance, and elects to use the</t>
    </r>
    <r>
      <rPr>
        <b/>
        <sz val="11"/>
        <rFont val="Arial"/>
        <family val="2"/>
      </rPr>
      <t xml:space="preserve"> [ENTER RATE%]</t>
    </r>
    <r>
      <rPr>
        <sz val="11"/>
        <rFont val="Arial"/>
        <family val="2"/>
      </rPr>
      <t xml:space="preserve">. Attached is a copy of the approved indirect cost rate, which outlines the direct base. The base calculation consists of total direct costs </t>
    </r>
    <r>
      <rPr>
        <b/>
        <sz val="11"/>
        <rFont val="Arial"/>
        <family val="2"/>
      </rPr>
      <t>[ENTER CITY CATEGORIES TO INCLUDE IN BASE (i.e. Salaries and Wages, Fringes, Professional and Techical Services, Materials and Supplies, and Other cost],</t>
    </r>
    <r>
      <rPr>
        <sz val="11"/>
        <rFont val="Arial"/>
        <family val="2"/>
      </rPr>
      <t xml:space="preserve"> less equipment and less indirect cost, multiplied by the indirect Cost Rate, as approved by the City department and agency.
</t>
    </r>
    <r>
      <rPr>
        <b/>
        <sz val="11"/>
        <rFont val="Arial"/>
        <family val="2"/>
      </rPr>
      <t xml:space="preserve">C.     </t>
    </r>
    <r>
      <rPr>
        <b/>
        <u/>
        <sz val="11"/>
        <rFont val="Arial"/>
        <family val="2"/>
      </rPr>
      <t>OPTION 3 (STATE APPROVED RATE):</t>
    </r>
    <r>
      <rPr>
        <sz val="11"/>
        <rFont val="Arial"/>
        <family val="2"/>
      </rPr>
      <t xml:space="preserve">
</t>
    </r>
    <r>
      <rPr>
        <b/>
        <sz val="11"/>
        <rFont val="Arial"/>
        <family val="2"/>
      </rPr>
      <t xml:space="preserve">[ENTER AGENCY NAME] </t>
    </r>
    <r>
      <rPr>
        <sz val="11"/>
        <rFont val="Arial"/>
        <family val="2"/>
      </rPr>
      <t xml:space="preserve">confirms that there is a </t>
    </r>
    <r>
      <rPr>
        <b/>
        <u/>
        <sz val="11"/>
        <rFont val="Arial"/>
        <family val="2"/>
      </rPr>
      <t>State of Illinois-approved indirect cost rate</t>
    </r>
    <r>
      <rPr>
        <sz val="11"/>
        <rFont val="Arial"/>
        <family val="2"/>
      </rPr>
      <t xml:space="preserve">, pursuant to the State of Illinois approved indirect cost rate (State of Illinois Negotiated Indirect Cost Rate Agreement (NICRA), Title 44 Section 7000.420, and elects to use the </t>
    </r>
    <r>
      <rPr>
        <b/>
        <sz val="11"/>
        <rFont val="Arial"/>
        <family val="2"/>
      </rPr>
      <t>[ENTER RATE%].</t>
    </r>
    <r>
      <rPr>
        <sz val="11"/>
        <rFont val="Arial"/>
        <family val="2"/>
      </rPr>
      <t xml:space="preserve"> Attached is a copy of the approved indirect cost rate, which outlines the direct base. The base calculation consists of total direct costs </t>
    </r>
    <r>
      <rPr>
        <b/>
        <sz val="11"/>
        <rFont val="Arial"/>
        <family val="2"/>
      </rPr>
      <t xml:space="preserve">[ENTER CITY CATEGORIES TO INCLUDE IN BASE (i.e. Salaries and Wages, Fringes, Professional and Techical Services, Materials and Supplies, Equipment, and Other cost] </t>
    </r>
    <r>
      <rPr>
        <sz val="11"/>
        <rFont val="Arial"/>
        <family val="2"/>
      </rPr>
      <t xml:space="preserve">less equipment and less indirect cost, multiplied by the indirect Cost Rate, as approved by the City department and agency.
</t>
    </r>
    <r>
      <rPr>
        <b/>
        <sz val="11"/>
        <rFont val="Arial"/>
        <family val="2"/>
      </rPr>
      <t xml:space="preserve">D.    </t>
    </r>
    <r>
      <rPr>
        <b/>
        <u/>
        <sz val="11"/>
        <rFont val="Arial"/>
        <family val="2"/>
      </rPr>
      <t xml:space="preserve">OPTION 4 (ELECT TO DECLINE INDIRECT COST RECOVERY) </t>
    </r>
  </si>
  <si>
    <t>Director of Accounting</t>
  </si>
  <si>
    <t>Dennis K. Small Jr.</t>
  </si>
  <si>
    <t>Dennis  K. Small 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</si>
</sst>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22"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cellStyleXfs>
  <cellXfs count="199">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6" fillId="0" borderId="0" xfId="0" applyFont="1"/>
    <xf numFmtId="0" fontId="4" fillId="0" borderId="0" xfId="0" applyFont="1" applyAlignment="1" applyProtection="1"/>
    <xf numFmtId="0" fontId="5" fillId="0" borderId="0" xfId="0" applyFont="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7" fillId="0" borderId="0" xfId="0" applyFont="1" applyAlignment="1" applyProtection="1"/>
    <xf numFmtId="0" fontId="4" fillId="0" borderId="0" xfId="0" applyFont="1" applyAlignment="1"/>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5" borderId="0" xfId="0" applyFont="1" applyFill="1" applyBorder="1" applyAlignment="1" applyProtection="1">
      <alignment horizontal="center"/>
    </xf>
    <xf numFmtId="0" fontId="4" fillId="5" borderId="0" xfId="0" applyFont="1" applyFill="1" applyBorder="1" applyAlignment="1" applyProtection="1"/>
    <xf numFmtId="0" fontId="6" fillId="0" borderId="0" xfId="0" applyFont="1" applyProtection="1">
      <protection locked="0"/>
    </xf>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164" fontId="4" fillId="0" borderId="1" xfId="0" applyNumberFormat="1" applyFont="1" applyFill="1" applyBorder="1" applyProtection="1">
      <protection locked="0"/>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applyProtection="1"/>
    <xf numFmtId="0" fontId="7" fillId="0" borderId="7" xfId="0" applyFont="1" applyBorder="1" applyAlignment="1" applyProtection="1">
      <alignment horizontal="center"/>
    </xf>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164" fontId="5" fillId="0" borderId="0" xfId="0" applyNumberFormat="1" applyFont="1" applyAlignment="1" applyProtection="1">
      <alignment horizontal="center" wrapText="1"/>
      <protection locked="0"/>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49" fontId="4" fillId="0" borderId="1" xfId="0" quotePrefix="1" applyNumberFormat="1" applyFont="1" applyBorder="1" applyProtection="1"/>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10" fontId="4" fillId="0" borderId="1" xfId="2" applyNumberFormat="1" applyFont="1" applyBorder="1" applyProtection="1"/>
    <xf numFmtId="10" fontId="4" fillId="2" borderId="1" xfId="2" applyNumberFormat="1" applyFont="1" applyFill="1" applyBorder="1" applyProtection="1">
      <protection locked="0"/>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center" wrapText="1"/>
    </xf>
    <xf numFmtId="0" fontId="12" fillId="0" borderId="0" xfId="0" applyFont="1" applyAlignment="1" applyProtection="1">
      <alignment horizontal="center"/>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5" fillId="0" borderId="5" xfId="0" applyFont="1" applyBorder="1" applyAlignment="1" applyProtection="1">
      <alignment horizontal="center" wrapText="1"/>
    </xf>
    <xf numFmtId="164" fontId="4" fillId="6" borderId="5" xfId="0" applyNumberFormat="1" applyFont="1" applyFill="1" applyBorder="1" applyAlignment="1" applyProtection="1">
      <alignment horizontal="center"/>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0" fontId="5" fillId="0" borderId="0" xfId="0" applyFont="1"/>
    <xf numFmtId="0" fontId="7" fillId="0" borderId="0" xfId="0" applyFont="1"/>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0" borderId="1" xfId="1" applyNumberFormat="1" applyFont="1" applyFill="1" applyBorder="1" applyAlignment="1" applyProtection="1">
      <alignment horizontal="right" wrapText="1"/>
      <protection locked="0"/>
    </xf>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0" fontId="5"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4" fillId="0" borderId="6" xfId="0" applyFont="1" applyBorder="1" applyAlignment="1">
      <alignment horizontal="left"/>
    </xf>
    <xf numFmtId="0" fontId="4" fillId="0" borderId="6" xfId="0" applyFont="1" applyBorder="1"/>
    <xf numFmtId="164" fontId="4" fillId="6" borderId="5" xfId="0" applyNumberFormat="1" applyFont="1" applyFill="1" applyBorder="1" applyAlignment="1" applyProtection="1">
      <alignment horizontal="center"/>
    </xf>
    <xf numFmtId="43" fontId="5" fillId="0" borderId="0" xfId="4" applyFont="1" applyAlignment="1" applyProtection="1">
      <alignment horizontal="center" wrapText="1"/>
      <protection locked="0"/>
    </xf>
    <xf numFmtId="43" fontId="4" fillId="5" borderId="1" xfId="4" applyFont="1" applyFill="1" applyBorder="1" applyAlignment="1" applyProtection="1">
      <alignment wrapText="1"/>
    </xf>
    <xf numFmtId="165" fontId="5" fillId="0" borderId="0" xfId="0" applyNumberFormat="1" applyFont="1" applyAlignment="1" applyProtection="1">
      <alignment horizontal="center" wrapText="1"/>
      <protection locked="0"/>
    </xf>
    <xf numFmtId="5" fontId="4" fillId="0" borderId="1" xfId="0" applyNumberFormat="1" applyFont="1" applyFill="1" applyBorder="1" applyProtection="1">
      <protection locked="0"/>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Border="1" applyAlignment="1" applyProtection="1">
      <alignment horizontal="center"/>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4" fillId="0" borderId="0" xfId="0" applyFont="1" applyAlignment="1">
      <alignment wrapText="1"/>
    </xf>
    <xf numFmtId="164" fontId="4" fillId="0" borderId="1" xfId="0" applyNumberFormat="1" applyFont="1" applyFill="1" applyBorder="1" applyAlignment="1" applyProtection="1">
      <alignment horizontal="right"/>
      <protection locked="0"/>
    </xf>
    <xf numFmtId="164" fontId="4" fillId="6" borderId="1" xfId="0" applyNumberFormat="1" applyFont="1" applyFill="1" applyBorder="1" applyAlignment="1" applyProtection="1">
      <alignment horizontal="right"/>
    </xf>
    <xf numFmtId="0" fontId="19" fillId="8" borderId="0" xfId="0" applyFont="1" applyFill="1" applyProtection="1"/>
    <xf numFmtId="0" fontId="20" fillId="8" borderId="0" xfId="0" applyFont="1" applyFill="1" applyProtection="1"/>
    <xf numFmtId="0" fontId="20" fillId="8" borderId="0" xfId="0" applyFont="1" applyFill="1" applyProtection="1">
      <protection locked="0"/>
    </xf>
    <xf numFmtId="0" fontId="21" fillId="2" borderId="1" xfId="0" quotePrefix="1" applyNumberFormat="1" applyFont="1" applyFill="1" applyBorder="1" applyProtection="1">
      <protection locked="0"/>
    </xf>
    <xf numFmtId="0" fontId="17" fillId="0" borderId="0" xfId="0" applyFont="1" applyBorder="1" applyAlignment="1" applyProtection="1">
      <alignment horizontal="center"/>
    </xf>
    <xf numFmtId="0" fontId="4" fillId="0" borderId="0" xfId="0" applyFont="1" applyAlignment="1">
      <alignment horizontal="left" vertical="top" wrapText="1"/>
    </xf>
    <xf numFmtId="0" fontId="4" fillId="0" borderId="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protection locked="0"/>
    </xf>
    <xf numFmtId="0" fontId="5" fillId="0" borderId="1" xfId="0" applyFont="1" applyBorder="1" applyAlignment="1" applyProtection="1">
      <alignment horizontal="center" wrapText="1"/>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0" xfId="0" applyFont="1" applyBorder="1" applyAlignment="1" applyProtection="1">
      <alignment horizontal="center"/>
    </xf>
    <xf numFmtId="0" fontId="11" fillId="0" borderId="2" xfId="0" applyFont="1" applyBorder="1" applyAlignment="1" applyProtection="1">
      <alignment horizontal="left"/>
    </xf>
    <xf numFmtId="0" fontId="5" fillId="0" borderId="0" xfId="0" applyFont="1" applyBorder="1" applyAlignment="1" applyProtection="1">
      <alignment horizontal="center"/>
    </xf>
    <xf numFmtId="0" fontId="8" fillId="0" borderId="10" xfId="0" applyFont="1" applyBorder="1" applyAlignment="1" applyProtection="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xf>
    <xf numFmtId="0" fontId="4" fillId="0" borderId="0" xfId="0" applyFont="1" applyBorder="1" applyAlignment="1" applyProtection="1">
      <alignment horizontal="left"/>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4" fillId="2" borderId="2" xfId="0" applyFont="1" applyFill="1" applyBorder="1" applyAlignment="1" applyProtection="1">
      <alignment horizontal="center"/>
      <protection locked="0"/>
    </xf>
    <xf numFmtId="0" fontId="4" fillId="0" borderId="0" xfId="0" applyFont="1" applyFill="1" applyAlignment="1">
      <alignment horizontal="left" vertical="top" wrapText="1"/>
    </xf>
    <xf numFmtId="0" fontId="5" fillId="0" borderId="6" xfId="0" applyFont="1" applyBorder="1" applyAlignment="1" applyProtection="1">
      <alignment horizontal="center"/>
      <protection locked="0"/>
    </xf>
    <xf numFmtId="0" fontId="4" fillId="0" borderId="0" xfId="0" applyFont="1" applyAlignment="1">
      <alignment horizontal="left" wrapText="1"/>
    </xf>
    <xf numFmtId="164" fontId="5" fillId="0" borderId="6" xfId="0" applyNumberFormat="1" applyFont="1" applyBorder="1" applyAlignment="1" applyProtection="1">
      <alignment horizontal="center"/>
      <protection locked="0"/>
    </xf>
    <xf numFmtId="0" fontId="5" fillId="0" borderId="0" xfId="0" applyFont="1" applyBorder="1" applyAlignment="1" applyProtection="1">
      <alignment horizontal="left"/>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12" fillId="0" borderId="0" xfId="0" applyFont="1" applyBorder="1" applyAlignment="1" applyProtection="1">
      <alignment horizontal="center"/>
    </xf>
    <xf numFmtId="0" fontId="12" fillId="0" borderId="0" xfId="0" applyFont="1" applyAlignment="1" applyProtection="1">
      <alignment horizontal="center"/>
    </xf>
    <xf numFmtId="0" fontId="4"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0" fontId="4" fillId="0" borderId="2" xfId="0" applyFont="1" applyBorder="1" applyAlignment="1">
      <alignment horizontal="left"/>
    </xf>
    <xf numFmtId="164" fontId="4" fillId="6" borderId="5" xfId="0" applyNumberFormat="1" applyFont="1" applyFill="1" applyBorder="1" applyAlignment="1" applyProtection="1">
      <alignment horizontal="center"/>
    </xf>
    <xf numFmtId="164" fontId="4" fillId="6" borderId="7" xfId="0" applyNumberFormat="1" applyFont="1" applyFill="1" applyBorder="1" applyAlignment="1" applyProtection="1">
      <alignment horizontal="center"/>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0" xfId="0" applyFont="1" applyBorder="1" applyAlignment="1" applyProtection="1">
      <alignment horizontal="center"/>
    </xf>
    <xf numFmtId="0" fontId="3" fillId="0" borderId="0" xfId="0" applyFont="1" applyAlignment="1" applyProtection="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8" fillId="0" borderId="2" xfId="0" applyFont="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row>
        <row r="9">
          <cell r="C9" t="str">
            <v>36-1234567</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8"/>
  <sheetViews>
    <sheetView tabSelected="1" topLeftCell="A4" zoomScale="85" zoomScaleNormal="85" zoomScaleSheetLayoutView="100" workbookViewId="0">
      <selection activeCell="C3" sqref="C3:F3"/>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s>
  <sheetData>
    <row r="1" spans="1:13" s="1" customFormat="1" ht="14.25" customHeight="1" x14ac:dyDescent="0.2">
      <c r="A1" s="118" t="s">
        <v>101</v>
      </c>
      <c r="B1" s="118"/>
      <c r="C1" s="118"/>
      <c r="D1" s="118"/>
      <c r="E1" s="118"/>
      <c r="F1" s="118"/>
      <c r="G1" s="118"/>
      <c r="H1" s="118"/>
      <c r="I1" s="118"/>
    </row>
    <row r="2" spans="1:13" s="2" customFormat="1" ht="6" customHeight="1" x14ac:dyDescent="0.2">
      <c r="A2" s="118"/>
      <c r="B2" s="118"/>
      <c r="C2" s="118"/>
      <c r="D2" s="118"/>
      <c r="E2" s="118"/>
      <c r="F2" s="118"/>
      <c r="G2" s="118"/>
      <c r="H2" s="118"/>
      <c r="I2" s="118"/>
    </row>
    <row r="3" spans="1:13" s="1" customFormat="1" ht="27" customHeight="1" x14ac:dyDescent="0.2">
      <c r="A3" s="119" t="s">
        <v>115</v>
      </c>
      <c r="B3" s="119"/>
      <c r="C3" s="143"/>
      <c r="D3" s="143"/>
      <c r="E3" s="143"/>
      <c r="F3" s="143"/>
      <c r="G3" s="94" t="s">
        <v>123</v>
      </c>
      <c r="H3" s="120" t="s">
        <v>85</v>
      </c>
      <c r="I3" s="120"/>
      <c r="J3" s="4"/>
      <c r="K3" s="4"/>
      <c r="L3" s="4"/>
      <c r="M3" s="4"/>
    </row>
    <row r="4" spans="1:13" s="1" customFormat="1" ht="27" customHeight="1" x14ac:dyDescent="0.2">
      <c r="A4" s="119" t="s">
        <v>116</v>
      </c>
      <c r="B4" s="119"/>
      <c r="C4" s="122"/>
      <c r="D4" s="122"/>
      <c r="E4" s="122"/>
      <c r="F4" s="122"/>
      <c r="G4" s="94" t="s">
        <v>131</v>
      </c>
      <c r="H4" s="121"/>
      <c r="I4" s="121"/>
      <c r="J4" s="4"/>
      <c r="L4" s="4"/>
      <c r="M4" s="4"/>
    </row>
    <row r="5" spans="1:13" s="1" customFormat="1" ht="30" customHeight="1" x14ac:dyDescent="0.2">
      <c r="A5" s="119" t="s">
        <v>117</v>
      </c>
      <c r="B5" s="119"/>
      <c r="C5" s="122"/>
      <c r="D5" s="122"/>
      <c r="E5" s="122"/>
      <c r="F5" s="122"/>
      <c r="G5" s="94" t="s">
        <v>125</v>
      </c>
      <c r="H5" s="121"/>
      <c r="I5" s="121"/>
      <c r="J5" s="4"/>
    </row>
    <row r="6" spans="1:13" s="1" customFormat="1" ht="28.5" customHeight="1" x14ac:dyDescent="0.2">
      <c r="A6" s="119" t="s">
        <v>118</v>
      </c>
      <c r="B6" s="119"/>
      <c r="C6" s="123"/>
      <c r="D6" s="122"/>
      <c r="E6" s="122"/>
      <c r="F6" s="122"/>
      <c r="G6" s="94" t="s">
        <v>126</v>
      </c>
      <c r="H6" s="121"/>
      <c r="I6" s="121"/>
      <c r="J6" s="4"/>
      <c r="K6" s="1" t="s">
        <v>44</v>
      </c>
    </row>
    <row r="7" spans="1:13" s="1" customFormat="1" ht="39.75" customHeight="1" x14ac:dyDescent="0.2">
      <c r="A7" s="144" t="s">
        <v>119</v>
      </c>
      <c r="B7" s="144"/>
      <c r="C7" s="122"/>
      <c r="D7" s="122"/>
      <c r="E7" s="122"/>
      <c r="F7" s="122"/>
      <c r="G7" s="94" t="s">
        <v>127</v>
      </c>
      <c r="H7" s="121"/>
      <c r="I7" s="121"/>
    </row>
    <row r="8" spans="1:13" s="1" customFormat="1" ht="28.5" customHeight="1" x14ac:dyDescent="0.2">
      <c r="A8" s="119" t="s">
        <v>120</v>
      </c>
      <c r="B8" s="119"/>
      <c r="C8" s="122"/>
      <c r="D8" s="122"/>
      <c r="E8" s="122"/>
      <c r="F8" s="122"/>
      <c r="G8" s="94" t="s">
        <v>128</v>
      </c>
      <c r="H8" s="121"/>
      <c r="I8" s="121"/>
    </row>
    <row r="9" spans="1:13" s="1" customFormat="1" ht="44.25" customHeight="1" x14ac:dyDescent="0.25">
      <c r="A9" s="119" t="s">
        <v>121</v>
      </c>
      <c r="B9" s="119"/>
      <c r="C9" s="122"/>
      <c r="D9" s="122"/>
      <c r="E9" s="122"/>
      <c r="F9" s="122"/>
      <c r="G9" s="111" t="s">
        <v>129</v>
      </c>
      <c r="H9" s="121"/>
      <c r="I9" s="121"/>
      <c r="M9" s="1" t="s">
        <v>44</v>
      </c>
    </row>
    <row r="10" spans="1:13" s="1" customFormat="1" ht="31.5" customHeight="1" x14ac:dyDescent="0.25">
      <c r="A10" s="119" t="s">
        <v>122</v>
      </c>
      <c r="B10" s="119"/>
      <c r="C10" s="145">
        <v>2022</v>
      </c>
      <c r="D10" s="145"/>
      <c r="E10" s="145"/>
      <c r="F10" s="145"/>
      <c r="G10" s="111" t="s">
        <v>130</v>
      </c>
      <c r="H10" s="121"/>
      <c r="I10" s="121"/>
    </row>
    <row r="11" spans="1:13" s="1" customFormat="1" ht="24" customHeight="1" x14ac:dyDescent="0.25">
      <c r="A11" s="146" t="s">
        <v>110</v>
      </c>
      <c r="B11" s="146"/>
      <c r="C11" s="147">
        <f>+G24</f>
        <v>0</v>
      </c>
      <c r="D11" s="145"/>
      <c r="E11" s="95"/>
      <c r="F11" s="95"/>
      <c r="G11" s="94"/>
      <c r="H11" s="6"/>
      <c r="I11" s="6"/>
    </row>
    <row r="12" spans="1:13" s="2" customFormat="1" ht="15" customHeight="1" x14ac:dyDescent="0.35">
      <c r="A12" s="81" t="s">
        <v>14</v>
      </c>
      <c r="B12" s="73"/>
      <c r="C12" s="73"/>
      <c r="D12" s="73"/>
      <c r="E12" s="73"/>
      <c r="F12" s="73"/>
      <c r="G12" s="73"/>
      <c r="H12" s="73"/>
      <c r="I12" s="73"/>
    </row>
    <row r="13" spans="1:13" s="6" customFormat="1" ht="34.5" customHeight="1" x14ac:dyDescent="0.25">
      <c r="A13" s="124" t="s">
        <v>27</v>
      </c>
      <c r="B13" s="124"/>
      <c r="C13" s="124"/>
      <c r="D13" s="124"/>
      <c r="E13" s="124" t="s">
        <v>28</v>
      </c>
      <c r="F13" s="124"/>
      <c r="G13" s="22" t="s">
        <v>38</v>
      </c>
      <c r="H13" s="22" t="s">
        <v>29</v>
      </c>
      <c r="I13" s="22" t="s">
        <v>30</v>
      </c>
    </row>
    <row r="14" spans="1:13" s="1" customFormat="1" ht="30.75" customHeight="1" x14ac:dyDescent="0.2">
      <c r="A14" s="127" t="s">
        <v>47</v>
      </c>
      <c r="B14" s="128"/>
      <c r="C14" s="128"/>
      <c r="D14" s="129"/>
      <c r="E14" s="125" t="s">
        <v>11</v>
      </c>
      <c r="F14" s="126"/>
      <c r="G14" s="11">
        <f>'Form 2'!K16</f>
        <v>0</v>
      </c>
      <c r="H14" s="11">
        <f>'Form 2'!L16</f>
        <v>0</v>
      </c>
      <c r="I14" s="11">
        <f>'Form 2'!M16</f>
        <v>0</v>
      </c>
    </row>
    <row r="15" spans="1:13" s="1" customFormat="1" ht="29.1" customHeight="1" x14ac:dyDescent="0.2">
      <c r="A15" s="127" t="s">
        <v>48</v>
      </c>
      <c r="B15" s="128"/>
      <c r="C15" s="128"/>
      <c r="D15" s="129"/>
      <c r="E15" s="125" t="s">
        <v>12</v>
      </c>
      <c r="F15" s="126"/>
      <c r="G15" s="11">
        <f>'Form 2'!K26</f>
        <v>0</v>
      </c>
      <c r="H15" s="11">
        <f>'Form 2'!L26</f>
        <v>0</v>
      </c>
      <c r="I15" s="11">
        <f>'Form 2'!M26</f>
        <v>0</v>
      </c>
    </row>
    <row r="16" spans="1:13" s="1" customFormat="1" ht="75" customHeight="1" x14ac:dyDescent="0.2">
      <c r="A16" s="127" t="s">
        <v>64</v>
      </c>
      <c r="B16" s="128"/>
      <c r="C16" s="128"/>
      <c r="D16" s="129"/>
      <c r="E16" s="125" t="s">
        <v>5</v>
      </c>
      <c r="F16" s="126"/>
      <c r="G16" s="11">
        <f>'Form 3'!F8</f>
        <v>0</v>
      </c>
      <c r="H16" s="11">
        <f>'Form 3'!G8</f>
        <v>0</v>
      </c>
      <c r="I16" s="11">
        <f>'Form 3'!H8</f>
        <v>0</v>
      </c>
    </row>
    <row r="17" spans="1:9" s="1" customFormat="1" ht="29.1" customHeight="1" x14ac:dyDescent="0.2">
      <c r="A17" s="127" t="s">
        <v>49</v>
      </c>
      <c r="B17" s="128"/>
      <c r="C17" s="128"/>
      <c r="D17" s="129"/>
      <c r="E17" s="125" t="s">
        <v>6</v>
      </c>
      <c r="F17" s="126"/>
      <c r="G17" s="11">
        <f>'Form 3'!F9</f>
        <v>0</v>
      </c>
      <c r="H17" s="11">
        <f>'Form 3'!G9</f>
        <v>0</v>
      </c>
      <c r="I17" s="11">
        <f>'Form 3'!H9</f>
        <v>0</v>
      </c>
    </row>
    <row r="18" spans="1:9" s="1" customFormat="1" ht="33.75" customHeight="1" x14ac:dyDescent="0.2">
      <c r="A18" s="127" t="s">
        <v>50</v>
      </c>
      <c r="B18" s="128"/>
      <c r="C18" s="128"/>
      <c r="D18" s="129"/>
      <c r="E18" s="125" t="s">
        <v>16</v>
      </c>
      <c r="F18" s="126"/>
      <c r="G18" s="11">
        <f>'Form 3'!F10</f>
        <v>0</v>
      </c>
      <c r="H18" s="11">
        <f>'Form 3'!G10</f>
        <v>0</v>
      </c>
      <c r="I18" s="11">
        <f>'Form 3'!H10</f>
        <v>0</v>
      </c>
    </row>
    <row r="19" spans="1:9" s="1" customFormat="1" ht="42" customHeight="1" x14ac:dyDescent="0.2">
      <c r="A19" s="127" t="s">
        <v>60</v>
      </c>
      <c r="B19" s="128"/>
      <c r="C19" s="128"/>
      <c r="D19" s="129"/>
      <c r="E19" s="125" t="s">
        <v>7</v>
      </c>
      <c r="F19" s="126"/>
      <c r="G19" s="11">
        <f>'Form 3'!F11</f>
        <v>0</v>
      </c>
      <c r="H19" s="11">
        <f>'Form 3'!G11</f>
        <v>0</v>
      </c>
      <c r="I19" s="11">
        <f>'Form 3'!H11</f>
        <v>0</v>
      </c>
    </row>
    <row r="20" spans="1:9" s="1" customFormat="1" ht="42.75" customHeight="1" x14ac:dyDescent="0.2">
      <c r="A20" s="127" t="s">
        <v>51</v>
      </c>
      <c r="B20" s="128"/>
      <c r="C20" s="128"/>
      <c r="D20" s="129"/>
      <c r="E20" s="125" t="s">
        <v>8</v>
      </c>
      <c r="F20" s="126"/>
      <c r="G20" s="11">
        <f>'Form 3'!F12</f>
        <v>0</v>
      </c>
      <c r="H20" s="11">
        <f>'Form 3'!G12</f>
        <v>0</v>
      </c>
      <c r="I20" s="11">
        <f>'Form 3'!H12</f>
        <v>0</v>
      </c>
    </row>
    <row r="21" spans="1:9" s="1" customFormat="1" ht="29.1" customHeight="1" x14ac:dyDescent="0.2">
      <c r="A21" s="127" t="s">
        <v>65</v>
      </c>
      <c r="B21" s="128"/>
      <c r="C21" s="128"/>
      <c r="D21" s="129"/>
      <c r="E21" s="125" t="s">
        <v>35</v>
      </c>
      <c r="F21" s="126"/>
      <c r="G21" s="11">
        <f>'Form 3'!F13</f>
        <v>0</v>
      </c>
      <c r="H21" s="11">
        <f>+'Form 3'!G13</f>
        <v>0</v>
      </c>
      <c r="I21" s="11">
        <f>'Form 3'!H13</f>
        <v>0</v>
      </c>
    </row>
    <row r="22" spans="1:9" s="1" customFormat="1" ht="29.1" customHeight="1" x14ac:dyDescent="0.2">
      <c r="A22" s="23" t="str">
        <f>'Form 3'!A14:D14</f>
        <v xml:space="preserve">   Other:</v>
      </c>
      <c r="B22" s="141">
        <f>+'Form 3'!B14:D14</f>
        <v>0</v>
      </c>
      <c r="C22" s="141"/>
      <c r="D22" s="142"/>
      <c r="E22" s="125" t="str">
        <f>'Form 3'!E14</f>
        <v>0999</v>
      </c>
      <c r="F22" s="126"/>
      <c r="G22" s="11">
        <f>'Form 3'!F14</f>
        <v>0</v>
      </c>
      <c r="H22" s="11">
        <f>'Form 3'!G14</f>
        <v>0</v>
      </c>
      <c r="I22" s="11">
        <f>'Form 3'!H14</f>
        <v>0</v>
      </c>
    </row>
    <row r="23" spans="1:9" s="1" customFormat="1" ht="29.1" customHeight="1" thickBot="1" x14ac:dyDescent="0.25">
      <c r="A23" s="23" t="str">
        <f>'Form 3'!A15:D15</f>
        <v xml:space="preserve">   Other:</v>
      </c>
      <c r="B23" s="141">
        <f>+'Form 3'!B15:D15</f>
        <v>0</v>
      </c>
      <c r="C23" s="141"/>
      <c r="D23" s="142"/>
      <c r="E23" s="125" t="str">
        <f>'Form 3'!E15</f>
        <v>0999</v>
      </c>
      <c r="F23" s="126"/>
      <c r="G23" s="11">
        <f>'Form 3'!F15</f>
        <v>0</v>
      </c>
      <c r="H23" s="12">
        <f>'Form 3'!G15</f>
        <v>0</v>
      </c>
      <c r="I23" s="12">
        <f>'Form 3'!H15</f>
        <v>0</v>
      </c>
    </row>
    <row r="24" spans="1:9" s="80" customFormat="1" ht="29.1" customHeight="1" thickTop="1" x14ac:dyDescent="0.25">
      <c r="A24" s="140" t="s">
        <v>10</v>
      </c>
      <c r="B24" s="140"/>
      <c r="C24" s="140"/>
      <c r="D24" s="140"/>
      <c r="E24" s="136"/>
      <c r="F24" s="137"/>
      <c r="G24" s="79">
        <f>SUM(G14:G23)</f>
        <v>0</v>
      </c>
      <c r="H24" s="79">
        <f>SUM(H14:H23)</f>
        <v>0</v>
      </c>
      <c r="I24" s="79">
        <f>SUM(I14:I23)</f>
        <v>0</v>
      </c>
    </row>
    <row r="25" spans="1:9" s="1" customFormat="1" ht="19.5" customHeight="1" x14ac:dyDescent="0.2">
      <c r="A25" s="3"/>
      <c r="B25" s="3"/>
      <c r="C25" s="3"/>
      <c r="D25" s="3"/>
      <c r="E25" s="3"/>
      <c r="F25" s="3"/>
      <c r="G25" s="133" t="s">
        <v>21</v>
      </c>
      <c r="H25" s="133"/>
      <c r="I25" s="133"/>
    </row>
    <row r="26" spans="1:9" s="1" customFormat="1" ht="22.5" customHeight="1" x14ac:dyDescent="0.25">
      <c r="A26" s="21" t="s">
        <v>102</v>
      </c>
      <c r="B26" s="3"/>
      <c r="C26" s="3"/>
      <c r="D26" s="3"/>
      <c r="E26" s="3"/>
      <c r="F26" s="3"/>
      <c r="G26" s="107">
        <f>IFERROR(H24/I24,0)</f>
        <v>0</v>
      </c>
      <c r="H26" s="3"/>
      <c r="I26" s="3"/>
    </row>
    <row r="27" spans="1:9" s="1" customFormat="1" ht="18" customHeight="1" x14ac:dyDescent="0.25">
      <c r="A27" s="24" t="s">
        <v>103</v>
      </c>
      <c r="B27" s="25"/>
      <c r="C27" s="25"/>
      <c r="D27" s="25"/>
      <c r="E27" s="25"/>
      <c r="F27" s="25"/>
      <c r="G27" s="25"/>
      <c r="H27" s="132" t="s">
        <v>104</v>
      </c>
      <c r="I27" s="132"/>
    </row>
    <row r="28" spans="1:9" s="1" customFormat="1" ht="24" customHeight="1" x14ac:dyDescent="0.2">
      <c r="A28" s="138"/>
      <c r="B28" s="138"/>
      <c r="C28" s="138"/>
      <c r="D28" s="138"/>
      <c r="E28" s="26"/>
      <c r="F28" s="26"/>
      <c r="G28" s="26"/>
      <c r="H28" s="138"/>
      <c r="I28" s="138"/>
    </row>
    <row r="29" spans="1:9" s="1" customFormat="1" ht="14.25" x14ac:dyDescent="0.2">
      <c r="A29" s="139" t="s">
        <v>23</v>
      </c>
      <c r="B29" s="139"/>
      <c r="C29" s="139"/>
      <c r="D29" s="139"/>
      <c r="E29" s="26"/>
      <c r="F29" s="26"/>
      <c r="G29" s="26"/>
      <c r="H29" s="130" t="s">
        <v>24</v>
      </c>
      <c r="I29" s="130"/>
    </row>
    <row r="30" spans="1:9" s="1" customFormat="1" ht="3.75" customHeight="1" x14ac:dyDescent="0.2">
      <c r="A30" s="27"/>
      <c r="B30" s="27"/>
      <c r="C30" s="27"/>
      <c r="D30" s="27"/>
      <c r="E30" s="27"/>
      <c r="F30" s="27"/>
      <c r="G30" s="27"/>
      <c r="H30" s="27"/>
      <c r="I30" s="27"/>
    </row>
    <row r="31" spans="1:9" s="1" customFormat="1" ht="21" customHeight="1" x14ac:dyDescent="0.3">
      <c r="A31" s="134"/>
      <c r="B31" s="134"/>
      <c r="C31" s="134"/>
      <c r="D31" s="134"/>
      <c r="E31" s="134"/>
      <c r="F31" s="30"/>
      <c r="G31" s="30"/>
      <c r="H31" s="131" t="s">
        <v>135</v>
      </c>
      <c r="I31" s="131"/>
    </row>
    <row r="32" spans="1:9" s="1" customFormat="1" ht="14.25" x14ac:dyDescent="0.2">
      <c r="A32" s="28" t="s">
        <v>52</v>
      </c>
      <c r="B32" s="29"/>
      <c r="C32" s="29"/>
      <c r="D32" s="29"/>
      <c r="E32" s="30"/>
      <c r="F32" s="30"/>
      <c r="G32" s="30"/>
      <c r="H32" s="130" t="s">
        <v>52</v>
      </c>
      <c r="I32" s="130"/>
    </row>
    <row r="33" spans="1:9" s="1" customFormat="1" ht="3" customHeight="1" x14ac:dyDescent="0.2">
      <c r="A33" s="29"/>
      <c r="B33" s="29"/>
      <c r="C33" s="29"/>
      <c r="D33" s="29"/>
      <c r="E33" s="31"/>
      <c r="F33" s="31"/>
      <c r="G33" s="31"/>
      <c r="H33" s="29"/>
      <c r="I33" s="29"/>
    </row>
    <row r="34" spans="1:9" s="1" customFormat="1" ht="31.5" customHeight="1" x14ac:dyDescent="0.3">
      <c r="A34" s="134"/>
      <c r="B34" s="134"/>
      <c r="C34" s="134"/>
      <c r="D34" s="134"/>
      <c r="E34" s="135"/>
      <c r="F34" s="30"/>
      <c r="G34" s="30"/>
      <c r="H34" s="131" t="s">
        <v>134</v>
      </c>
      <c r="I34" s="131"/>
    </row>
    <row r="35" spans="1:9" s="1" customFormat="1" ht="14.25" x14ac:dyDescent="0.2">
      <c r="A35" s="28" t="s">
        <v>13</v>
      </c>
      <c r="B35" s="29"/>
      <c r="C35" s="29"/>
      <c r="D35" s="29"/>
      <c r="E35" s="26"/>
      <c r="F35" s="26"/>
      <c r="G35" s="26"/>
      <c r="H35" s="130" t="s">
        <v>13</v>
      </c>
      <c r="I35" s="130"/>
    </row>
    <row r="36" spans="1:9" s="1" customFormat="1" ht="14.25" x14ac:dyDescent="0.2">
      <c r="A36" s="44" t="s">
        <v>43</v>
      </c>
      <c r="B36" s="3"/>
      <c r="C36" s="3"/>
      <c r="D36" s="3"/>
      <c r="E36" s="3"/>
      <c r="F36" s="3"/>
      <c r="G36" s="3"/>
      <c r="H36" s="3"/>
      <c r="I36" s="3"/>
    </row>
    <row r="37" spans="1:9" x14ac:dyDescent="0.2">
      <c r="A37" s="44" t="s">
        <v>45</v>
      </c>
      <c r="B37" s="45"/>
      <c r="C37" s="45"/>
      <c r="D37" s="45"/>
      <c r="E37" s="45"/>
      <c r="F37" s="45"/>
      <c r="G37" s="45"/>
      <c r="H37" s="45"/>
      <c r="I37" s="45"/>
    </row>
    <row r="38" spans="1:9" x14ac:dyDescent="0.2">
      <c r="A38" t="s">
        <v>44</v>
      </c>
    </row>
  </sheetData>
  <sheetProtection algorithmName="SHA-512" hashValue="uI/FQZ45GMGaXGpIkM704KIHuuAGOqW6vZ0T2b6sUVMiQ0R3jos14/mI+2vg3MCfutRtevolVM6YSXF42J0g4g==" saltValue="I13QR+9Jz0pI8jqB/09eHA==" spinCount="100000" sheet="1" selectLockedCells="1"/>
  <mergeCells count="63">
    <mergeCell ref="H10:I10"/>
    <mergeCell ref="A10:B10"/>
    <mergeCell ref="C10:F10"/>
    <mergeCell ref="A11:B11"/>
    <mergeCell ref="C11:D11"/>
    <mergeCell ref="A3:B3"/>
    <mergeCell ref="C3:F3"/>
    <mergeCell ref="A4:B4"/>
    <mergeCell ref="C4:F4"/>
    <mergeCell ref="A7:B7"/>
    <mergeCell ref="C9:F9"/>
    <mergeCell ref="E24:F24"/>
    <mergeCell ref="H28:I28"/>
    <mergeCell ref="A29:D29"/>
    <mergeCell ref="A28:D28"/>
    <mergeCell ref="A20:D20"/>
    <mergeCell ref="A24:D24"/>
    <mergeCell ref="B22:D22"/>
    <mergeCell ref="B23:D23"/>
    <mergeCell ref="E23:F23"/>
    <mergeCell ref="A21:D21"/>
    <mergeCell ref="A18:D18"/>
    <mergeCell ref="A19:D19"/>
    <mergeCell ref="A16:D16"/>
    <mergeCell ref="E18:F18"/>
    <mergeCell ref="A17:D17"/>
    <mergeCell ref="H35:I35"/>
    <mergeCell ref="H34:I34"/>
    <mergeCell ref="H27:I27"/>
    <mergeCell ref="E15:F15"/>
    <mergeCell ref="G25:I25"/>
    <mergeCell ref="E19:F19"/>
    <mergeCell ref="E20:F20"/>
    <mergeCell ref="E21:F21"/>
    <mergeCell ref="E16:F16"/>
    <mergeCell ref="E17:F17"/>
    <mergeCell ref="E22:F22"/>
    <mergeCell ref="A31:E31"/>
    <mergeCell ref="A34:E34"/>
    <mergeCell ref="H31:I31"/>
    <mergeCell ref="H32:I32"/>
    <mergeCell ref="H29:I29"/>
    <mergeCell ref="E13:F13"/>
    <mergeCell ref="A13:D13"/>
    <mergeCell ref="E14:F14"/>
    <mergeCell ref="A14:D14"/>
    <mergeCell ref="A15:D15"/>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s>
  <phoneticPr fontId="2" type="noConversion"/>
  <dataValidations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6" xr:uid="{C9765829-AFAA-4E69-A49C-FAF979B30849}"/>
    <dataValidation allowBlank="1" showInputMessage="1" showErrorMessage="1" promptTitle="Delegate Authorization" prompt="This is the name of the authorized executive member of the Delegate Agency with signatory authority. " sqref="A27" xr:uid="{87B0284C-E02D-4DE4-A6A8-A4FE6D1C81E1}"/>
    <dataValidation allowBlank="1" showInputMessage="1" showErrorMessage="1" promptTitle="City Authorization" prompt="This is the name of the authorized executive member of the City with signatory authority.  " sqref="H27:I27"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6"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13" zoomScale="90" zoomScaleNormal="90" workbookViewId="0">
      <selection activeCell="A33" sqref="A33:E3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25.5" customHeight="1" x14ac:dyDescent="0.35">
      <c r="A1" s="152" t="s">
        <v>105</v>
      </c>
      <c r="B1" s="152"/>
      <c r="C1" s="152"/>
      <c r="D1" s="152"/>
      <c r="E1" s="152"/>
      <c r="F1" s="152"/>
      <c r="G1" s="152"/>
      <c r="H1" s="152"/>
      <c r="I1" s="152"/>
      <c r="J1" s="16"/>
      <c r="K1" s="16"/>
    </row>
    <row r="2" spans="1:13" s="1" customFormat="1" ht="27" customHeight="1" x14ac:dyDescent="0.2">
      <c r="A2" s="119" t="s">
        <v>115</v>
      </c>
      <c r="B2" s="119"/>
      <c r="C2" s="120">
        <f>'Form 1'!C3</f>
        <v>0</v>
      </c>
      <c r="D2" s="120"/>
      <c r="E2" s="120"/>
      <c r="F2" s="120"/>
      <c r="G2" s="94" t="s">
        <v>123</v>
      </c>
      <c r="H2" s="120" t="str">
        <f>'Form 1'!H3:I3</f>
        <v xml:space="preserve">50 - Family and Support Services </v>
      </c>
      <c r="I2" s="120"/>
      <c r="J2" s="4"/>
      <c r="K2" s="4"/>
      <c r="L2" s="4"/>
      <c r="M2" s="4"/>
    </row>
    <row r="3" spans="1:13" s="1" customFormat="1" ht="27" customHeight="1" x14ac:dyDescent="0.2">
      <c r="A3" s="119" t="s">
        <v>116</v>
      </c>
      <c r="B3" s="119"/>
      <c r="C3" s="121">
        <f>'Form 1'!C4</f>
        <v>0</v>
      </c>
      <c r="D3" s="121"/>
      <c r="E3" s="121"/>
      <c r="F3" s="121"/>
      <c r="G3" s="94" t="s">
        <v>124</v>
      </c>
      <c r="H3" s="121">
        <f>'Form 1'!H4:I4</f>
        <v>0</v>
      </c>
      <c r="I3" s="121"/>
      <c r="J3" s="4"/>
      <c r="L3" s="4"/>
      <c r="M3" s="4"/>
    </row>
    <row r="4" spans="1:13" s="1" customFormat="1" ht="42" customHeight="1" x14ac:dyDescent="0.2">
      <c r="A4" s="119" t="s">
        <v>117</v>
      </c>
      <c r="B4" s="119"/>
      <c r="C4" s="121">
        <f>'Form 1'!C5</f>
        <v>0</v>
      </c>
      <c r="D4" s="121"/>
      <c r="E4" s="121"/>
      <c r="F4" s="121"/>
      <c r="G4" s="94" t="s">
        <v>125</v>
      </c>
      <c r="H4" s="121">
        <f>'Form 1'!H5:I5</f>
        <v>0</v>
      </c>
      <c r="I4" s="121"/>
      <c r="J4" s="4"/>
    </row>
    <row r="5" spans="1:13" s="1" customFormat="1" ht="44.25" customHeight="1" x14ac:dyDescent="0.2">
      <c r="A5" s="119" t="s">
        <v>118</v>
      </c>
      <c r="B5" s="119"/>
      <c r="C5" s="121">
        <f>'Form 1'!C6</f>
        <v>0</v>
      </c>
      <c r="D5" s="121"/>
      <c r="E5" s="121"/>
      <c r="F5" s="121"/>
      <c r="G5" s="94" t="s">
        <v>126</v>
      </c>
      <c r="H5" s="121">
        <f>'Form 1'!H6:I6</f>
        <v>0</v>
      </c>
      <c r="I5" s="121"/>
      <c r="J5" s="4"/>
    </row>
    <row r="6" spans="1:13" s="1" customFormat="1" ht="41.25" customHeight="1" x14ac:dyDescent="0.2">
      <c r="A6" s="144" t="s">
        <v>119</v>
      </c>
      <c r="B6" s="144"/>
      <c r="C6" s="121">
        <f>'Form 1'!C7</f>
        <v>0</v>
      </c>
      <c r="D6" s="121"/>
      <c r="E6" s="121"/>
      <c r="F6" s="121"/>
      <c r="G6" s="94" t="s">
        <v>127</v>
      </c>
      <c r="H6" s="121">
        <f>'Form 1'!H7:I7</f>
        <v>0</v>
      </c>
      <c r="I6" s="121"/>
    </row>
    <row r="7" spans="1:13" s="1" customFormat="1" ht="28.5" customHeight="1" x14ac:dyDescent="0.2">
      <c r="A7" s="119" t="s">
        <v>120</v>
      </c>
      <c r="B7" s="119"/>
      <c r="C7" s="121">
        <f>'Form 1'!C8</f>
        <v>0</v>
      </c>
      <c r="D7" s="121"/>
      <c r="E7" s="121"/>
      <c r="F7" s="121"/>
      <c r="G7" s="94" t="s">
        <v>128</v>
      </c>
      <c r="H7" s="121">
        <f>'Form 1'!H8:I8</f>
        <v>0</v>
      </c>
      <c r="I7" s="121"/>
    </row>
    <row r="8" spans="1:13" s="1" customFormat="1" ht="43.5" customHeight="1" x14ac:dyDescent="0.2">
      <c r="A8" s="119" t="s">
        <v>121</v>
      </c>
      <c r="B8" s="119"/>
      <c r="C8" s="121">
        <f>'Form 1'!C9</f>
        <v>0</v>
      </c>
      <c r="D8" s="121"/>
      <c r="E8" s="121"/>
      <c r="F8" s="121"/>
      <c r="G8" s="94" t="s">
        <v>129</v>
      </c>
      <c r="H8" s="121">
        <f>'Form 1'!H9:I9</f>
        <v>0</v>
      </c>
      <c r="I8" s="121"/>
    </row>
    <row r="9" spans="1:13" s="1" customFormat="1" ht="42" customHeight="1" x14ac:dyDescent="0.25">
      <c r="A9" s="119" t="s">
        <v>122</v>
      </c>
      <c r="B9" s="119"/>
      <c r="C9" s="145">
        <f>'Form 1'!C10</f>
        <v>2022</v>
      </c>
      <c r="D9" s="145"/>
      <c r="E9" s="145"/>
      <c r="F9" s="145"/>
      <c r="G9" s="94" t="s">
        <v>130</v>
      </c>
      <c r="H9" s="121">
        <f>'Form 1'!H10:I10</f>
        <v>0</v>
      </c>
      <c r="I9" s="121"/>
    </row>
    <row r="10" spans="1:13" s="1" customFormat="1" ht="26.25" customHeight="1" x14ac:dyDescent="0.25">
      <c r="A10" s="119" t="s">
        <v>110</v>
      </c>
      <c r="B10" s="119"/>
      <c r="C10" s="147">
        <f>+'Form 1'!C11:D11</f>
        <v>0</v>
      </c>
      <c r="D10" s="145"/>
      <c r="E10" s="95"/>
      <c r="F10" s="95"/>
      <c r="G10" s="94"/>
      <c r="H10" s="96"/>
      <c r="I10" s="96"/>
    </row>
    <row r="11" spans="1:13" s="16" customFormat="1" ht="14.25" x14ac:dyDescent="0.2">
      <c r="A11" s="15" t="s">
        <v>14</v>
      </c>
      <c r="B11" s="5"/>
      <c r="C11" s="5"/>
      <c r="D11" s="5"/>
      <c r="E11" s="5"/>
      <c r="F11" s="5"/>
      <c r="G11" s="5"/>
      <c r="H11" s="5"/>
      <c r="I11" s="5"/>
    </row>
    <row r="12" spans="1:13" s="6" customFormat="1" ht="30.75" customHeight="1" x14ac:dyDescent="0.25">
      <c r="A12" s="124" t="s">
        <v>31</v>
      </c>
      <c r="B12" s="124"/>
      <c r="C12" s="124"/>
      <c r="D12" s="124"/>
      <c r="E12" s="124" t="s">
        <v>32</v>
      </c>
      <c r="F12" s="124"/>
      <c r="G12" s="22" t="s">
        <v>34</v>
      </c>
      <c r="H12" s="22" t="s">
        <v>33</v>
      </c>
      <c r="I12" s="22" t="s">
        <v>95</v>
      </c>
    </row>
    <row r="13" spans="1:13" s="1" customFormat="1" ht="42.75" customHeight="1" x14ac:dyDescent="0.2">
      <c r="A13" s="127" t="s">
        <v>63</v>
      </c>
      <c r="B13" s="128"/>
      <c r="C13" s="128"/>
      <c r="D13" s="129"/>
      <c r="E13" s="149" t="s">
        <v>11</v>
      </c>
      <c r="F13" s="150"/>
      <c r="G13" s="113"/>
      <c r="H13" s="112">
        <f>+I13-G13</f>
        <v>0</v>
      </c>
      <c r="I13" s="112">
        <f>+'Form 2'!K16</f>
        <v>0</v>
      </c>
    </row>
    <row r="14" spans="1:13" s="1" customFormat="1" ht="30.75" customHeight="1" x14ac:dyDescent="0.2">
      <c r="A14" s="127" t="s">
        <v>48</v>
      </c>
      <c r="B14" s="128"/>
      <c r="C14" s="128"/>
      <c r="D14" s="129"/>
      <c r="E14" s="149" t="s">
        <v>12</v>
      </c>
      <c r="F14" s="150"/>
      <c r="G14" s="113"/>
      <c r="H14" s="112">
        <f t="shared" ref="H14:H22" si="0">+I14-G14</f>
        <v>0</v>
      </c>
      <c r="I14" s="112">
        <f>+'Form 2'!K26</f>
        <v>0</v>
      </c>
    </row>
    <row r="15" spans="1:13" s="1" customFormat="1" ht="72.75" customHeight="1" x14ac:dyDescent="0.2">
      <c r="A15" s="127" t="s">
        <v>80</v>
      </c>
      <c r="B15" s="128"/>
      <c r="C15" s="128"/>
      <c r="D15" s="129"/>
      <c r="E15" s="149" t="s">
        <v>5</v>
      </c>
      <c r="F15" s="150"/>
      <c r="G15" s="113"/>
      <c r="H15" s="112">
        <f t="shared" si="0"/>
        <v>0</v>
      </c>
      <c r="I15" s="112">
        <f>+'Form 3'!F8</f>
        <v>0</v>
      </c>
    </row>
    <row r="16" spans="1:13" s="1" customFormat="1" ht="32.25" customHeight="1" x14ac:dyDescent="0.2">
      <c r="A16" s="127" t="s">
        <v>57</v>
      </c>
      <c r="B16" s="128"/>
      <c r="C16" s="128"/>
      <c r="D16" s="129"/>
      <c r="E16" s="149" t="s">
        <v>6</v>
      </c>
      <c r="F16" s="150"/>
      <c r="G16" s="113"/>
      <c r="H16" s="112">
        <f t="shared" si="0"/>
        <v>0</v>
      </c>
      <c r="I16" s="112">
        <f>+'Form 3'!F9</f>
        <v>0</v>
      </c>
    </row>
    <row r="17" spans="1:9" s="1" customFormat="1" ht="41.25" customHeight="1" x14ac:dyDescent="0.2">
      <c r="A17" s="127" t="s">
        <v>58</v>
      </c>
      <c r="B17" s="128"/>
      <c r="C17" s="128"/>
      <c r="D17" s="129"/>
      <c r="E17" s="149" t="s">
        <v>16</v>
      </c>
      <c r="F17" s="150"/>
      <c r="G17" s="113"/>
      <c r="H17" s="112">
        <f t="shared" si="0"/>
        <v>0</v>
      </c>
      <c r="I17" s="112">
        <f>+'Form 3'!F10</f>
        <v>0</v>
      </c>
    </row>
    <row r="18" spans="1:9" s="1" customFormat="1" ht="45.75" customHeight="1" x14ac:dyDescent="0.2">
      <c r="A18" s="127" t="s">
        <v>79</v>
      </c>
      <c r="B18" s="128"/>
      <c r="C18" s="128"/>
      <c r="D18" s="129"/>
      <c r="E18" s="149" t="s">
        <v>7</v>
      </c>
      <c r="F18" s="150"/>
      <c r="G18" s="113"/>
      <c r="H18" s="112">
        <f t="shared" si="0"/>
        <v>0</v>
      </c>
      <c r="I18" s="112">
        <f>+'Form 3'!F11</f>
        <v>0</v>
      </c>
    </row>
    <row r="19" spans="1:9" s="1" customFormat="1" ht="45" customHeight="1" x14ac:dyDescent="0.2">
      <c r="A19" s="127" t="s">
        <v>59</v>
      </c>
      <c r="B19" s="128"/>
      <c r="C19" s="128"/>
      <c r="D19" s="129"/>
      <c r="E19" s="149" t="s">
        <v>8</v>
      </c>
      <c r="F19" s="150"/>
      <c r="G19" s="113"/>
      <c r="H19" s="112">
        <f t="shared" si="0"/>
        <v>0</v>
      </c>
      <c r="I19" s="112">
        <f>+'Form 3'!F12</f>
        <v>0</v>
      </c>
    </row>
    <row r="20" spans="1:9" s="1" customFormat="1" ht="27.95" customHeight="1" x14ac:dyDescent="0.2">
      <c r="A20" s="127" t="s">
        <v>98</v>
      </c>
      <c r="B20" s="128"/>
      <c r="C20" s="128"/>
      <c r="D20" s="129"/>
      <c r="E20" s="151" t="s">
        <v>35</v>
      </c>
      <c r="F20" s="150"/>
      <c r="G20" s="113"/>
      <c r="H20" s="112">
        <f t="shared" si="0"/>
        <v>0</v>
      </c>
      <c r="I20" s="112">
        <f>+'Form 3'!F13</f>
        <v>0</v>
      </c>
    </row>
    <row r="21" spans="1:9" s="1" customFormat="1" ht="21" customHeight="1" x14ac:dyDescent="0.2">
      <c r="A21" s="23" t="str">
        <f>'Form 3'!A15:D15</f>
        <v xml:space="preserve">   Other:</v>
      </c>
      <c r="B21" s="141">
        <f>+'Form 3'!B14:D14</f>
        <v>0</v>
      </c>
      <c r="C21" s="141"/>
      <c r="D21" s="142"/>
      <c r="E21" s="149" t="s">
        <v>20</v>
      </c>
      <c r="F21" s="150"/>
      <c r="G21" s="113"/>
      <c r="H21" s="112">
        <f t="shared" si="0"/>
        <v>0</v>
      </c>
      <c r="I21" s="112">
        <f>+'Form 3'!F14</f>
        <v>0</v>
      </c>
    </row>
    <row r="22" spans="1:9" s="1" customFormat="1" ht="21.75" customHeight="1" x14ac:dyDescent="0.2">
      <c r="A22" s="23" t="str">
        <f>'Form 3'!A15:D15</f>
        <v xml:space="preserve">   Other:</v>
      </c>
      <c r="B22" s="141">
        <f>+'Form 3'!B15:D15</f>
        <v>0</v>
      </c>
      <c r="C22" s="141"/>
      <c r="D22" s="142"/>
      <c r="E22" s="149" t="s">
        <v>20</v>
      </c>
      <c r="F22" s="150"/>
      <c r="G22" s="113"/>
      <c r="H22" s="112">
        <f t="shared" si="0"/>
        <v>0</v>
      </c>
      <c r="I22" s="112">
        <f>+'Form 3'!F15</f>
        <v>0</v>
      </c>
    </row>
    <row r="23" spans="1:9" s="80" customFormat="1" ht="18.75" customHeight="1" x14ac:dyDescent="0.25">
      <c r="A23" s="140" t="s">
        <v>10</v>
      </c>
      <c r="B23" s="140"/>
      <c r="C23" s="140"/>
      <c r="D23" s="140"/>
      <c r="E23" s="136"/>
      <c r="F23" s="137"/>
      <c r="G23" s="79">
        <f>SUM(G13:G22)</f>
        <v>0</v>
      </c>
      <c r="H23" s="82">
        <f>SUM(H13:H22)</f>
        <v>0</v>
      </c>
      <c r="I23" s="79">
        <f>SUM(I13:I22)</f>
        <v>0</v>
      </c>
    </row>
    <row r="24" spans="1:9" s="1" customFormat="1" ht="14.25" customHeight="1" thickBot="1" x14ac:dyDescent="0.25">
      <c r="A24" s="3"/>
      <c r="B24" s="3"/>
      <c r="C24" s="3"/>
      <c r="D24" s="3"/>
      <c r="E24" s="3"/>
      <c r="F24" s="3"/>
      <c r="G24" s="133" t="s">
        <v>21</v>
      </c>
      <c r="H24" s="133"/>
      <c r="I24" s="133"/>
    </row>
    <row r="25" spans="1:9" s="1" customFormat="1" ht="22.5" customHeight="1" thickBot="1" x14ac:dyDescent="0.3">
      <c r="A25" s="74" t="s">
        <v>102</v>
      </c>
      <c r="B25" s="3"/>
      <c r="C25" s="3"/>
      <c r="D25" s="3"/>
      <c r="E25" s="3"/>
      <c r="F25" s="3"/>
      <c r="G25" s="56">
        <f>IFERROR(H23/I23,0)</f>
        <v>0</v>
      </c>
      <c r="H25" s="3"/>
      <c r="I25" s="3"/>
    </row>
    <row r="26" spans="1:9" s="1" customFormat="1" ht="18" customHeight="1" x14ac:dyDescent="0.25">
      <c r="A26" s="24" t="s">
        <v>106</v>
      </c>
      <c r="B26" s="70"/>
      <c r="C26" s="71"/>
      <c r="D26" s="71"/>
      <c r="E26" s="71"/>
      <c r="F26" s="71"/>
      <c r="G26" s="71"/>
      <c r="H26" s="132" t="s">
        <v>104</v>
      </c>
      <c r="I26" s="132"/>
    </row>
    <row r="27" spans="1:9" s="1" customFormat="1" ht="24" customHeight="1" x14ac:dyDescent="0.2">
      <c r="A27" s="138"/>
      <c r="B27" s="138"/>
      <c r="C27" s="138"/>
      <c r="D27" s="138"/>
      <c r="E27" s="70"/>
      <c r="F27" s="70"/>
      <c r="G27" s="70"/>
      <c r="H27" s="138"/>
      <c r="I27" s="138"/>
    </row>
    <row r="28" spans="1:9" s="1" customFormat="1" ht="15" x14ac:dyDescent="0.25">
      <c r="A28" s="148" t="s">
        <v>23</v>
      </c>
      <c r="B28" s="148"/>
      <c r="C28" s="148"/>
      <c r="D28" s="148"/>
      <c r="E28" s="70"/>
      <c r="F28" s="70"/>
      <c r="G28" s="70"/>
      <c r="H28" s="132" t="s">
        <v>24</v>
      </c>
      <c r="I28" s="132"/>
    </row>
    <row r="29" spans="1:9" s="1" customFormat="1" ht="2.25" customHeight="1" x14ac:dyDescent="0.2">
      <c r="A29" s="27"/>
      <c r="B29" s="27"/>
      <c r="C29" s="27"/>
      <c r="D29" s="27"/>
      <c r="E29" s="27"/>
      <c r="F29" s="27"/>
      <c r="G29" s="27"/>
      <c r="H29" s="27"/>
      <c r="I29" s="27"/>
    </row>
    <row r="30" spans="1:9" s="1" customFormat="1" ht="21" customHeight="1" x14ac:dyDescent="0.3">
      <c r="A30" s="134"/>
      <c r="B30" s="134"/>
      <c r="C30" s="134"/>
      <c r="D30" s="134"/>
      <c r="E30" s="134"/>
      <c r="F30" s="30"/>
      <c r="G30" s="30"/>
      <c r="H30" s="131" t="s">
        <v>136</v>
      </c>
      <c r="I30" s="131"/>
    </row>
    <row r="31" spans="1:9" s="1" customFormat="1" ht="15" x14ac:dyDescent="0.25">
      <c r="A31" s="24" t="s">
        <v>52</v>
      </c>
      <c r="B31" s="29"/>
      <c r="C31" s="29"/>
      <c r="D31" s="29"/>
      <c r="E31" s="30"/>
      <c r="F31" s="30"/>
      <c r="G31" s="30"/>
      <c r="H31" s="132" t="s">
        <v>52</v>
      </c>
      <c r="I31" s="132"/>
    </row>
    <row r="32" spans="1:9" s="1" customFormat="1" ht="2.25" customHeight="1" x14ac:dyDescent="0.2">
      <c r="A32" s="29"/>
      <c r="B32" s="29"/>
      <c r="C32" s="29"/>
      <c r="D32" s="29"/>
      <c r="E32" s="31"/>
      <c r="F32" s="31"/>
      <c r="G32" s="31"/>
      <c r="H32" s="29"/>
      <c r="I32" s="29"/>
    </row>
    <row r="33" spans="1:9" s="1" customFormat="1" ht="31.5" customHeight="1" x14ac:dyDescent="0.3">
      <c r="A33" s="134"/>
      <c r="B33" s="134"/>
      <c r="C33" s="134"/>
      <c r="D33" s="134"/>
      <c r="E33" s="135"/>
      <c r="F33" s="30"/>
      <c r="G33" s="30"/>
      <c r="H33" s="131" t="s">
        <v>134</v>
      </c>
      <c r="I33" s="131"/>
    </row>
    <row r="34" spans="1:9" s="1" customFormat="1" ht="15" x14ac:dyDescent="0.25">
      <c r="A34" s="24" t="s">
        <v>13</v>
      </c>
      <c r="B34" s="29"/>
      <c r="C34" s="29"/>
      <c r="D34" s="29"/>
      <c r="E34" s="70"/>
      <c r="F34" s="70"/>
      <c r="G34" s="70"/>
      <c r="H34" s="132" t="s">
        <v>13</v>
      </c>
      <c r="I34" s="132"/>
    </row>
    <row r="35" spans="1:9" s="1" customFormat="1" ht="14.25" x14ac:dyDescent="0.2">
      <c r="A35" s="44" t="s">
        <v>43</v>
      </c>
      <c r="B35" s="3"/>
      <c r="C35" s="3"/>
      <c r="D35" s="3"/>
      <c r="E35" s="3"/>
      <c r="F35" s="3"/>
      <c r="G35" s="3"/>
      <c r="H35" s="3"/>
      <c r="I35" s="3"/>
    </row>
    <row r="36" spans="1:9" x14ac:dyDescent="0.2">
      <c r="A36" s="44" t="s">
        <v>45</v>
      </c>
      <c r="B36" s="45"/>
      <c r="C36" s="45"/>
      <c r="D36" s="45"/>
      <c r="E36" s="45"/>
      <c r="F36" s="45"/>
      <c r="G36" s="45"/>
      <c r="H36" s="45"/>
      <c r="I36" s="45"/>
    </row>
  </sheetData>
  <sheetProtection algorithmName="SHA-512" hashValue="YaO8rZDbU7wZpA0eMRSheZP9jwBEx5axm/o4veRe07ACMPcp6Dz1qZ81uZOGSrUFESIn8QQJFbOL4+L+0czDfw==" saltValue="7aVM89WxM1vKdPJMpYg65A==" spinCount="100000" sheet="1" selectLockedCells="1"/>
  <mergeCells count="63">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3:I33"/>
    <mergeCell ref="H34:I34"/>
    <mergeCell ref="A33:E33"/>
    <mergeCell ref="H30:I30"/>
    <mergeCell ref="H31:I31"/>
    <mergeCell ref="A30:E30"/>
    <mergeCell ref="A27:D27"/>
    <mergeCell ref="H27:I27"/>
    <mergeCell ref="A28:D28"/>
    <mergeCell ref="H28:I28"/>
    <mergeCell ref="A23:D23"/>
    <mergeCell ref="E23:F23"/>
    <mergeCell ref="G24:I24"/>
    <mergeCell ref="H26:I26"/>
  </mergeCells>
  <dataValidations disablePrompts="1"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 right="0" top="0" bottom="0" header="0" footer="0"/>
  <pageSetup scale="80"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U29"/>
  <sheetViews>
    <sheetView topLeftCell="D1" zoomScaleNormal="100" zoomScaleSheetLayoutView="100" zoomScalePageLayoutView="85" workbookViewId="0">
      <selection activeCell="T3" sqref="T3"/>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9.85546875" style="18" customWidth="1"/>
    <col min="6" max="6" width="14.42578125" style="18" customWidth="1"/>
    <col min="7" max="7" width="9.140625" style="18" customWidth="1"/>
    <col min="8" max="8" width="14.28515625" style="18" customWidth="1"/>
    <col min="9" max="9" width="12.5703125" style="18" customWidth="1"/>
    <col min="10" max="10" width="24" style="55" customWidth="1"/>
    <col min="11" max="11" width="16" style="18" customWidth="1"/>
    <col min="12" max="12" width="14" style="18" customWidth="1"/>
    <col min="13" max="14" width="13.5703125" style="18" customWidth="1"/>
    <col min="15" max="15" width="54.85546875" style="18" customWidth="1"/>
    <col min="16" max="17" width="13.140625" style="18" bestFit="1" customWidth="1"/>
    <col min="18" max="18" width="9.140625" style="18"/>
    <col min="19" max="19" width="9.5703125" style="18" bestFit="1" customWidth="1"/>
    <col min="20" max="20" width="11.28515625" style="18" bestFit="1" customWidth="1"/>
    <col min="21" max="16384" width="9.140625" style="18"/>
  </cols>
  <sheetData>
    <row r="1" spans="1:21" s="19" customFormat="1" ht="23.25" x14ac:dyDescent="0.35">
      <c r="A1" s="153" t="s">
        <v>67</v>
      </c>
      <c r="B1" s="153"/>
      <c r="C1" s="153"/>
      <c r="D1" s="153"/>
      <c r="E1" s="153"/>
      <c r="F1" s="153"/>
      <c r="G1" s="153"/>
      <c r="H1" s="153"/>
      <c r="I1" s="153"/>
      <c r="J1" s="153"/>
      <c r="K1" s="153"/>
      <c r="L1" s="153"/>
      <c r="M1" s="153"/>
      <c r="N1" s="153"/>
      <c r="O1" s="153"/>
    </row>
    <row r="2" spans="1:21" s="19" customFormat="1" ht="35.25" customHeight="1" x14ac:dyDescent="0.25">
      <c r="A2" s="167" t="s">
        <v>46</v>
      </c>
      <c r="B2" s="167"/>
      <c r="C2" s="164"/>
      <c r="D2" s="164"/>
      <c r="E2" s="164"/>
      <c r="F2" s="164"/>
      <c r="G2" s="164"/>
      <c r="H2" s="164"/>
      <c r="I2" s="164"/>
      <c r="J2" s="2"/>
      <c r="K2" s="146" t="s">
        <v>111</v>
      </c>
      <c r="L2" s="146"/>
      <c r="M2" s="164"/>
      <c r="N2" s="164"/>
      <c r="O2" s="164"/>
      <c r="P2" s="1"/>
      <c r="Q2" s="1"/>
      <c r="R2" s="1"/>
      <c r="S2" s="1"/>
    </row>
    <row r="3" spans="1:21" s="19" customFormat="1" ht="15.75" customHeight="1" x14ac:dyDescent="0.25">
      <c r="A3" s="167" t="s">
        <v>53</v>
      </c>
      <c r="B3" s="167"/>
      <c r="C3" s="154" t="s">
        <v>85</v>
      </c>
      <c r="D3" s="154"/>
      <c r="E3" s="154"/>
      <c r="F3" s="154"/>
      <c r="G3" s="154"/>
      <c r="H3" s="154"/>
      <c r="I3" s="154"/>
      <c r="J3" s="2"/>
      <c r="K3" s="146" t="s">
        <v>83</v>
      </c>
      <c r="L3" s="146"/>
      <c r="M3" s="97"/>
      <c r="N3" s="97"/>
      <c r="O3" s="97"/>
      <c r="P3" s="1"/>
      <c r="Q3" s="1"/>
      <c r="R3" s="1"/>
      <c r="S3" s="1"/>
      <c r="T3" s="32"/>
      <c r="U3" s="32"/>
    </row>
    <row r="4" spans="1:21" s="19" customFormat="1" ht="40.5" customHeight="1" x14ac:dyDescent="0.25">
      <c r="A4" s="146" t="s">
        <v>114</v>
      </c>
      <c r="B4" s="167"/>
      <c r="C4" s="167"/>
      <c r="D4" s="167"/>
      <c r="E4" s="108">
        <f>'Form 1'!C10</f>
        <v>2022</v>
      </c>
      <c r="F4" s="1"/>
      <c r="G4" s="1"/>
      <c r="H4" s="1"/>
      <c r="I4" s="1"/>
      <c r="J4" s="1"/>
      <c r="K4" s="146" t="s">
        <v>84</v>
      </c>
      <c r="L4" s="146"/>
      <c r="M4" s="98"/>
      <c r="N4" s="98"/>
      <c r="O4" s="98"/>
      <c r="P4" s="1"/>
      <c r="Q4" s="1"/>
      <c r="R4" s="1"/>
      <c r="S4" s="1"/>
      <c r="T4" s="32"/>
      <c r="U4" s="32"/>
    </row>
    <row r="5" spans="1:21" s="19" customFormat="1" ht="15" customHeight="1" x14ac:dyDescent="0.2">
      <c r="B5" s="17"/>
      <c r="C5" s="17"/>
      <c r="D5" s="17"/>
      <c r="F5" s="3"/>
      <c r="G5" s="3"/>
      <c r="H5" s="3"/>
      <c r="I5" s="3"/>
      <c r="J5" s="52"/>
      <c r="K5" s="3"/>
      <c r="L5" s="3"/>
      <c r="M5" s="3"/>
      <c r="N5" s="3"/>
      <c r="O5" s="3"/>
    </row>
    <row r="6" spans="1:21" s="33" customFormat="1" ht="91.5" customHeight="1" x14ac:dyDescent="0.25">
      <c r="A6" s="158" t="s">
        <v>81</v>
      </c>
      <c r="B6" s="159"/>
      <c r="C6" s="159"/>
      <c r="D6" s="160"/>
      <c r="E6" s="58" t="s">
        <v>68</v>
      </c>
      <c r="F6" s="58" t="s">
        <v>82</v>
      </c>
      <c r="G6" s="58" t="s">
        <v>26</v>
      </c>
      <c r="H6" s="58" t="s">
        <v>37</v>
      </c>
      <c r="I6" s="58" t="s">
        <v>107</v>
      </c>
      <c r="J6" s="72" t="s">
        <v>108</v>
      </c>
      <c r="K6" s="72" t="s">
        <v>40</v>
      </c>
      <c r="L6" s="72" t="s">
        <v>36</v>
      </c>
      <c r="M6" s="72" t="s">
        <v>109</v>
      </c>
      <c r="N6" s="158" t="s">
        <v>39</v>
      </c>
      <c r="O6" s="160"/>
    </row>
    <row r="7" spans="1:21" s="33" customFormat="1" ht="49.5" customHeight="1" x14ac:dyDescent="0.25">
      <c r="A7" s="161"/>
      <c r="B7" s="162"/>
      <c r="C7" s="162"/>
      <c r="D7" s="163"/>
      <c r="E7" s="8"/>
      <c r="F7" s="51"/>
      <c r="G7" s="10"/>
      <c r="H7" s="10"/>
      <c r="I7" s="9"/>
      <c r="J7" s="101" t="e">
        <f>IF(H7=0,K7/G7, K7/G7)/E7</f>
        <v>#DIV/0!</v>
      </c>
      <c r="K7" s="93">
        <v>0</v>
      </c>
      <c r="L7" s="35">
        <f>M7-K7</f>
        <v>0</v>
      </c>
      <c r="M7" s="35">
        <f t="shared" ref="M7:M10" si="0">ROUNDUP(IF(H7=0,E7*F7*I7, E7*F7*G7*H7*I7),0)</f>
        <v>0</v>
      </c>
      <c r="N7" s="165"/>
      <c r="O7" s="166"/>
      <c r="P7" s="100"/>
    </row>
    <row r="8" spans="1:21" s="33" customFormat="1" ht="60" customHeight="1" x14ac:dyDescent="0.25">
      <c r="A8" s="155"/>
      <c r="B8" s="156"/>
      <c r="C8" s="156"/>
      <c r="D8" s="157"/>
      <c r="E8" s="8"/>
      <c r="F8" s="51"/>
      <c r="G8" s="10"/>
      <c r="H8" s="10"/>
      <c r="I8" s="9"/>
      <c r="J8" s="101" t="e">
        <f t="shared" ref="J8:J12" si="1">IF(H8=0,K8/G8, K8/G8)/E8</f>
        <v>#DIV/0!</v>
      </c>
      <c r="K8" s="93">
        <v>0</v>
      </c>
      <c r="L8" s="35">
        <f t="shared" ref="L8" si="2">M8-K8</f>
        <v>0</v>
      </c>
      <c r="M8" s="35">
        <f>ROUNDUP(IF(H8=0,E8*F8*I8, E8*F8*G8*H8*I8),0)</f>
        <v>0</v>
      </c>
      <c r="N8" s="165"/>
      <c r="O8" s="166"/>
      <c r="P8" s="100"/>
      <c r="Q8" s="60"/>
      <c r="T8" s="102"/>
    </row>
    <row r="9" spans="1:21" s="33" customFormat="1" ht="51" customHeight="1" x14ac:dyDescent="0.25">
      <c r="A9" s="161"/>
      <c r="B9" s="162"/>
      <c r="C9" s="162"/>
      <c r="D9" s="163"/>
      <c r="E9" s="8"/>
      <c r="F9" s="51"/>
      <c r="G9" s="10"/>
      <c r="H9" s="10"/>
      <c r="I9" s="9"/>
      <c r="J9" s="101" t="e">
        <f t="shared" si="1"/>
        <v>#DIV/0!</v>
      </c>
      <c r="K9" s="93">
        <v>0</v>
      </c>
      <c r="L9" s="35">
        <f t="shared" ref="L9:L12" si="3">M9-K9</f>
        <v>0</v>
      </c>
      <c r="M9" s="35">
        <f t="shared" si="0"/>
        <v>0</v>
      </c>
      <c r="N9" s="165"/>
      <c r="O9" s="166"/>
      <c r="P9" s="100"/>
      <c r="Q9" s="60"/>
      <c r="T9" s="102"/>
    </row>
    <row r="10" spans="1:21" s="33" customFormat="1" ht="50.25" customHeight="1" x14ac:dyDescent="0.25">
      <c r="A10" s="161"/>
      <c r="B10" s="162"/>
      <c r="C10" s="162"/>
      <c r="D10" s="163"/>
      <c r="E10" s="8"/>
      <c r="F10" s="51"/>
      <c r="G10" s="10"/>
      <c r="H10" s="10"/>
      <c r="I10" s="9"/>
      <c r="J10" s="101" t="e">
        <f>IF(H10=0,K10/G10, K10/G10)/E10</f>
        <v>#DIV/0!</v>
      </c>
      <c r="K10" s="93">
        <v>0</v>
      </c>
      <c r="L10" s="35">
        <f t="shared" si="3"/>
        <v>0</v>
      </c>
      <c r="M10" s="35">
        <f t="shared" si="0"/>
        <v>0</v>
      </c>
      <c r="N10" s="165"/>
      <c r="O10" s="166"/>
      <c r="P10" s="100"/>
    </row>
    <row r="11" spans="1:21" s="33" customFormat="1" ht="60" customHeight="1" x14ac:dyDescent="0.25">
      <c r="A11" s="155"/>
      <c r="B11" s="156"/>
      <c r="C11" s="156"/>
      <c r="D11" s="157"/>
      <c r="E11" s="8"/>
      <c r="F11" s="51"/>
      <c r="G11" s="10"/>
      <c r="H11" s="10"/>
      <c r="I11" s="9"/>
      <c r="J11" s="101" t="e">
        <f t="shared" si="1"/>
        <v>#DIV/0!</v>
      </c>
      <c r="K11" s="93"/>
      <c r="L11" s="35">
        <f t="shared" si="3"/>
        <v>0</v>
      </c>
      <c r="M11" s="35">
        <f t="shared" ref="M11:M12" si="4">ROUNDUP(IF(H11=0,E11*F11*I11, E11*F11*G11*H11*I11),0)</f>
        <v>0</v>
      </c>
      <c r="N11" s="165"/>
      <c r="O11" s="166"/>
      <c r="Q11" s="60"/>
    </row>
    <row r="12" spans="1:21" s="33" customFormat="1" ht="60" customHeight="1" x14ac:dyDescent="0.25">
      <c r="A12" s="155"/>
      <c r="B12" s="156"/>
      <c r="C12" s="156"/>
      <c r="D12" s="157"/>
      <c r="E12" s="8"/>
      <c r="F12" s="51"/>
      <c r="G12" s="10"/>
      <c r="H12" s="10"/>
      <c r="I12" s="9"/>
      <c r="J12" s="101" t="e">
        <f t="shared" si="1"/>
        <v>#DIV/0!</v>
      </c>
      <c r="K12" s="93">
        <v>0</v>
      </c>
      <c r="L12" s="35">
        <f t="shared" si="3"/>
        <v>0</v>
      </c>
      <c r="M12" s="35">
        <f t="shared" si="4"/>
        <v>0</v>
      </c>
      <c r="N12" s="165"/>
      <c r="O12" s="166"/>
      <c r="Q12" s="60"/>
    </row>
    <row r="13" spans="1:21" s="33" customFormat="1" ht="29.25" customHeight="1" x14ac:dyDescent="0.25">
      <c r="A13" s="187" t="s">
        <v>86</v>
      </c>
      <c r="B13" s="188"/>
      <c r="C13" s="188"/>
      <c r="D13" s="189"/>
      <c r="E13" s="8">
        <f>'Form 2A'!E17</f>
        <v>0</v>
      </c>
      <c r="F13" s="62"/>
      <c r="G13" s="63"/>
      <c r="H13" s="64"/>
      <c r="I13" s="67"/>
      <c r="J13" s="104">
        <f>'Form 2A'!J17</f>
        <v>0</v>
      </c>
      <c r="K13" s="92">
        <f>'Form 2A'!K17</f>
        <v>0</v>
      </c>
      <c r="L13" s="35">
        <f>'Form 2A'!L17</f>
        <v>0</v>
      </c>
      <c r="M13" s="35">
        <f>'Form 2A'!M17</f>
        <v>0</v>
      </c>
      <c r="N13" s="178" t="s">
        <v>89</v>
      </c>
      <c r="O13" s="179"/>
    </row>
    <row r="14" spans="1:21" s="33" customFormat="1" ht="24.75" customHeight="1" x14ac:dyDescent="0.25">
      <c r="A14" s="187" t="s">
        <v>87</v>
      </c>
      <c r="B14" s="188"/>
      <c r="C14" s="188"/>
      <c r="D14" s="189"/>
      <c r="E14" s="8">
        <f>'Form 2B'!E18</f>
        <v>0</v>
      </c>
      <c r="F14" s="62"/>
      <c r="G14" s="63"/>
      <c r="H14" s="64"/>
      <c r="I14" s="67"/>
      <c r="J14" s="104">
        <f>'Form 2B'!J18</f>
        <v>0</v>
      </c>
      <c r="K14" s="92">
        <f>'Form 2B'!K18</f>
        <v>0</v>
      </c>
      <c r="L14" s="35">
        <f>'Form 2B'!L18</f>
        <v>0</v>
      </c>
      <c r="M14" s="35">
        <f>'Form 2B'!M18</f>
        <v>0</v>
      </c>
      <c r="N14" s="180"/>
      <c r="O14" s="181"/>
    </row>
    <row r="15" spans="1:21" s="33" customFormat="1" ht="24.75" customHeight="1" x14ac:dyDescent="0.25">
      <c r="A15" s="187" t="s">
        <v>88</v>
      </c>
      <c r="B15" s="188"/>
      <c r="C15" s="188"/>
      <c r="D15" s="189"/>
      <c r="E15" s="8">
        <f>'Form 2C'!E18</f>
        <v>0</v>
      </c>
      <c r="F15" s="62"/>
      <c r="G15" s="63"/>
      <c r="H15" s="64"/>
      <c r="I15" s="67"/>
      <c r="J15" s="104">
        <f>'Form 2C'!J18</f>
        <v>0</v>
      </c>
      <c r="K15" s="92">
        <f>'Form 2C'!K18</f>
        <v>0</v>
      </c>
      <c r="L15" s="35">
        <f>'Form 2C'!L18</f>
        <v>0</v>
      </c>
      <c r="M15" s="35">
        <f>'Form 2C'!M18</f>
        <v>0</v>
      </c>
      <c r="N15" s="182"/>
      <c r="O15" s="183"/>
    </row>
    <row r="16" spans="1:21" s="19" customFormat="1" ht="21.75" customHeight="1" x14ac:dyDescent="0.25">
      <c r="A16" s="184" t="s">
        <v>62</v>
      </c>
      <c r="B16" s="185"/>
      <c r="C16" s="185"/>
      <c r="D16" s="186"/>
      <c r="E16" s="83">
        <f>SUM(E7:E15)</f>
        <v>0</v>
      </c>
      <c r="F16" s="84"/>
      <c r="G16" s="84"/>
      <c r="H16" s="85"/>
      <c r="I16" s="86"/>
      <c r="J16" s="105">
        <f>SUMIF(J7:J15,"&lt;&gt;#DIV/0!")</f>
        <v>0</v>
      </c>
      <c r="K16" s="105">
        <f>ROUNDUP(SUMIF(K7:K15,"&lt;&gt;#DIV/0!"),0)</f>
        <v>0</v>
      </c>
      <c r="L16" s="105">
        <f>ROUNDUP(SUMIF(L7:L15,"&lt;&gt;#DIV/0!"),0)</f>
        <v>0</v>
      </c>
      <c r="M16" s="105">
        <f>ROUNDUP(SUMIF(M7:M15,"&lt;&gt;#DIV/0!"),0)</f>
        <v>0</v>
      </c>
      <c r="N16" s="176" t="s">
        <v>0</v>
      </c>
      <c r="O16" s="177"/>
    </row>
    <row r="17" spans="1:15" s="19" customFormat="1" ht="15" customHeight="1" x14ac:dyDescent="0.2">
      <c r="A17" s="3"/>
      <c r="B17" s="3"/>
      <c r="C17" s="3"/>
      <c r="D17" s="3"/>
      <c r="E17" s="3"/>
      <c r="F17" s="170" t="s">
        <v>21</v>
      </c>
      <c r="G17" s="170"/>
      <c r="H17" s="170"/>
      <c r="I17" s="170"/>
      <c r="J17" s="170"/>
      <c r="K17" s="170"/>
      <c r="L17" s="170"/>
      <c r="M17" s="170"/>
      <c r="N17" s="59"/>
      <c r="O17" s="3"/>
    </row>
    <row r="18" spans="1:15" s="19" customFormat="1" ht="15" x14ac:dyDescent="0.25">
      <c r="A18" s="50" t="s">
        <v>69</v>
      </c>
      <c r="B18" s="3"/>
      <c r="C18" s="3"/>
      <c r="D18" s="3"/>
      <c r="E18" s="3"/>
      <c r="F18" s="3"/>
      <c r="G18" s="3"/>
      <c r="H18" s="3"/>
      <c r="I18" s="3"/>
      <c r="J18" s="52"/>
      <c r="K18" s="3"/>
      <c r="L18" s="3"/>
      <c r="M18" s="3"/>
      <c r="N18" s="3"/>
      <c r="O18" s="3"/>
    </row>
    <row r="19" spans="1:15" s="20" customFormat="1" ht="28.5" customHeight="1" x14ac:dyDescent="0.25">
      <c r="A19" s="173" t="s">
        <v>3</v>
      </c>
      <c r="B19" s="174"/>
      <c r="C19" s="174"/>
      <c r="D19" s="174"/>
      <c r="E19" s="174"/>
      <c r="F19" s="174"/>
      <c r="G19" s="174"/>
      <c r="H19" s="174"/>
      <c r="I19" s="174"/>
      <c r="J19" s="175"/>
      <c r="K19" s="58" t="s">
        <v>42</v>
      </c>
      <c r="L19" s="39" t="s">
        <v>1</v>
      </c>
      <c r="M19" s="39" t="s">
        <v>2</v>
      </c>
      <c r="N19" s="39" t="s">
        <v>99</v>
      </c>
      <c r="O19" s="39" t="s">
        <v>4</v>
      </c>
    </row>
    <row r="20" spans="1:15" s="19" customFormat="1" ht="21.75" customHeight="1" x14ac:dyDescent="0.25">
      <c r="A20" s="37" t="s">
        <v>70</v>
      </c>
      <c r="B20" s="38"/>
      <c r="C20" s="171"/>
      <c r="D20" s="171"/>
      <c r="E20" s="171"/>
      <c r="F20" s="171"/>
      <c r="G20" s="171"/>
      <c r="H20" s="171"/>
      <c r="I20" s="171"/>
      <c r="J20" s="172"/>
      <c r="K20" s="93"/>
      <c r="L20" s="103">
        <f t="shared" ref="L20:L25" si="5">+M20-K20</f>
        <v>0</v>
      </c>
      <c r="M20" s="103">
        <f>ROUNDUP(N20*M16,0)</f>
        <v>0</v>
      </c>
      <c r="N20" s="68">
        <v>6.2E-2</v>
      </c>
      <c r="O20" s="65" t="s">
        <v>93</v>
      </c>
    </row>
    <row r="21" spans="1:15" s="19" customFormat="1" ht="27.75" customHeight="1" x14ac:dyDescent="0.25">
      <c r="A21" s="37" t="s">
        <v>71</v>
      </c>
      <c r="B21" s="38"/>
      <c r="C21" s="171"/>
      <c r="D21" s="171"/>
      <c r="E21" s="171"/>
      <c r="F21" s="171"/>
      <c r="G21" s="171"/>
      <c r="H21" s="171"/>
      <c r="I21" s="171"/>
      <c r="J21" s="172"/>
      <c r="K21" s="93"/>
      <c r="L21" s="103">
        <f>+M21-K21</f>
        <v>0</v>
      </c>
      <c r="M21" s="103">
        <f>ROUNDUP(N21*M16,0)</f>
        <v>0</v>
      </c>
      <c r="N21" s="68">
        <v>1.4500000000000001E-2</v>
      </c>
      <c r="O21" s="65" t="s">
        <v>94</v>
      </c>
    </row>
    <row r="22" spans="1:15" s="19" customFormat="1" ht="27.75" customHeight="1" x14ac:dyDescent="0.25">
      <c r="A22" s="37" t="s">
        <v>72</v>
      </c>
      <c r="B22" s="38"/>
      <c r="C22" s="38"/>
      <c r="D22" s="38"/>
      <c r="E22" s="171"/>
      <c r="F22" s="171"/>
      <c r="G22" s="171"/>
      <c r="H22" s="171"/>
      <c r="I22" s="171"/>
      <c r="J22" s="172"/>
      <c r="K22" s="93"/>
      <c r="L22" s="103">
        <f>+M22-K22</f>
        <v>0</v>
      </c>
      <c r="M22" s="110"/>
      <c r="N22" s="69" t="e">
        <f>+M22/M16</f>
        <v>#DIV/0!</v>
      </c>
      <c r="O22" s="117" t="s">
        <v>132</v>
      </c>
    </row>
    <row r="23" spans="1:15" s="19" customFormat="1" ht="24.75" customHeight="1" x14ac:dyDescent="0.25">
      <c r="A23" s="37" t="s">
        <v>73</v>
      </c>
      <c r="B23" s="38"/>
      <c r="C23" s="38"/>
      <c r="D23" s="38"/>
      <c r="E23" s="171"/>
      <c r="F23" s="171"/>
      <c r="G23" s="171"/>
      <c r="H23" s="171"/>
      <c r="I23" s="171"/>
      <c r="J23" s="172"/>
      <c r="K23" s="93"/>
      <c r="L23" s="103">
        <f t="shared" si="5"/>
        <v>0</v>
      </c>
      <c r="M23" s="110"/>
      <c r="N23" s="69" t="e">
        <f>+M23/$M$16</f>
        <v>#DIV/0!</v>
      </c>
      <c r="O23" s="117" t="s">
        <v>132</v>
      </c>
    </row>
    <row r="24" spans="1:15" s="19" customFormat="1" ht="18" customHeight="1" x14ac:dyDescent="0.25">
      <c r="A24" s="37" t="s">
        <v>74</v>
      </c>
      <c r="B24" s="38"/>
      <c r="C24" s="168"/>
      <c r="D24" s="168"/>
      <c r="E24" s="168"/>
      <c r="F24" s="168"/>
      <c r="G24" s="168"/>
      <c r="H24" s="168"/>
      <c r="I24" s="168"/>
      <c r="J24" s="169"/>
      <c r="K24" s="93"/>
      <c r="L24" s="103">
        <f t="shared" si="5"/>
        <v>0</v>
      </c>
      <c r="M24" s="110"/>
      <c r="N24" s="69" t="e">
        <f t="shared" ref="N24:N25" si="6">+M24/$M$16</f>
        <v>#DIV/0!</v>
      </c>
      <c r="O24" s="117" t="s">
        <v>132</v>
      </c>
    </row>
    <row r="25" spans="1:15" s="19" customFormat="1" ht="20.25" customHeight="1" x14ac:dyDescent="0.25">
      <c r="A25" s="37" t="s">
        <v>75</v>
      </c>
      <c r="B25" s="38"/>
      <c r="C25" s="168"/>
      <c r="D25" s="168"/>
      <c r="E25" s="168"/>
      <c r="F25" s="168"/>
      <c r="G25" s="168"/>
      <c r="H25" s="168"/>
      <c r="I25" s="168"/>
      <c r="J25" s="169"/>
      <c r="K25" s="93"/>
      <c r="L25" s="103">
        <f t="shared" si="5"/>
        <v>0</v>
      </c>
      <c r="M25" s="110"/>
      <c r="N25" s="69" t="e">
        <f t="shared" si="6"/>
        <v>#DIV/0!</v>
      </c>
      <c r="O25" s="117" t="s">
        <v>132</v>
      </c>
    </row>
    <row r="26" spans="1:15" s="19" customFormat="1" ht="21" customHeight="1" x14ac:dyDescent="0.25">
      <c r="A26" s="37" t="s">
        <v>76</v>
      </c>
      <c r="B26" s="38"/>
      <c r="C26" s="38"/>
      <c r="D26" s="38"/>
      <c r="E26" s="38"/>
      <c r="F26" s="38"/>
      <c r="G26" s="38"/>
      <c r="H26" s="38"/>
      <c r="I26" s="38"/>
      <c r="J26" s="53"/>
      <c r="K26" s="13">
        <f>SUM(K20:K25)</f>
        <v>0</v>
      </c>
      <c r="L26" s="13">
        <f>SUM(L20:L25)</f>
        <v>0</v>
      </c>
      <c r="M26" s="103">
        <f>K26+L26</f>
        <v>0</v>
      </c>
      <c r="N26" s="13"/>
      <c r="O26" s="36" t="s">
        <v>15</v>
      </c>
    </row>
    <row r="27" spans="1:15" s="19" customFormat="1" ht="22.5" customHeight="1" x14ac:dyDescent="0.25">
      <c r="A27" s="37" t="s">
        <v>77</v>
      </c>
      <c r="B27" s="38"/>
      <c r="C27" s="38"/>
      <c r="D27" s="38"/>
      <c r="E27" s="38"/>
      <c r="F27" s="38"/>
      <c r="G27" s="38"/>
      <c r="H27" s="38"/>
      <c r="I27" s="38"/>
      <c r="J27" s="53"/>
      <c r="K27" s="109">
        <f>SUM(K16+K26)</f>
        <v>0</v>
      </c>
      <c r="L27" s="109">
        <f>SUM(L16+L26)</f>
        <v>0</v>
      </c>
      <c r="M27" s="109">
        <f>SUM(M16+M26)</f>
        <v>0</v>
      </c>
      <c r="N27" s="13"/>
      <c r="O27" s="36"/>
    </row>
    <row r="28" spans="1:15" s="19" customFormat="1" ht="14.25" x14ac:dyDescent="0.2">
      <c r="C28" s="3"/>
      <c r="D28" s="3"/>
      <c r="E28" s="3"/>
      <c r="F28" s="3"/>
      <c r="J28" s="54"/>
    </row>
    <row r="29" spans="1:15" x14ac:dyDescent="0.2">
      <c r="A29" s="61" t="s">
        <v>96</v>
      </c>
      <c r="M29" s="34"/>
      <c r="N29" s="34"/>
    </row>
  </sheetData>
  <sheetProtection algorithmName="SHA-512" hashValue="9ZE+n/+ZJphudn6Mpi+bukBJqXpzfwmwdeNV9Ni24dkCSLhAXpQbqnKdbYZVlyKZoKYaPnzOf4A1i/ji9PEYeQ==" saltValue="r1rPPjJG1AhMuMSpkBFvxg==" spinCount="100000" sheet="1" selectLockedCells="1"/>
  <protectedRanges>
    <protectedRange sqref="J6" name="Range3_1_1"/>
  </protectedRanges>
  <mergeCells count="38">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C24:J24"/>
    <mergeCell ref="C25:J25"/>
    <mergeCell ref="F17:M17"/>
    <mergeCell ref="E22:J22"/>
    <mergeCell ref="A19:J19"/>
    <mergeCell ref="E23:J23"/>
    <mergeCell ref="C21:J21"/>
    <mergeCell ref="C20:J20"/>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s>
  <phoneticPr fontId="2" type="noConversion"/>
  <dataValidations disablePrompts="1"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O25"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M20:M26 K20:L25" xr:uid="{FF9E2484-4F8B-4A17-A657-D240FFAF143B}"/>
  </dataValidations>
  <pageMargins left="0.25" right="0.25" top="0.75" bottom="0.75" header="0.3" footer="0.3"/>
  <pageSetup scale="56"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T18"/>
  <sheetViews>
    <sheetView view="pageBreakPreview" topLeftCell="B1" zoomScaleNormal="100" zoomScaleSheetLayoutView="100" zoomScalePageLayoutView="80" workbookViewId="0">
      <selection activeCell="S3" sqref="S3"/>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5" width="9.140625" style="18"/>
    <col min="16" max="16" width="12.5703125" style="18" customWidth="1"/>
    <col min="17" max="16384" width="9.140625" style="18"/>
  </cols>
  <sheetData>
    <row r="1" spans="1:20" s="19" customFormat="1" ht="23.25" x14ac:dyDescent="0.35">
      <c r="A1" s="153" t="s">
        <v>90</v>
      </c>
      <c r="B1" s="153"/>
      <c r="C1" s="153"/>
      <c r="D1" s="153"/>
      <c r="E1" s="153"/>
      <c r="F1" s="153"/>
      <c r="G1" s="153"/>
      <c r="H1" s="153"/>
      <c r="I1" s="153"/>
      <c r="J1" s="153"/>
      <c r="K1" s="153"/>
      <c r="L1" s="153"/>
      <c r="M1" s="153"/>
      <c r="N1" s="153"/>
    </row>
    <row r="2" spans="1:20" s="19" customFormat="1" ht="35.25" customHeight="1" x14ac:dyDescent="0.25">
      <c r="A2" s="167" t="s">
        <v>46</v>
      </c>
      <c r="B2" s="167"/>
      <c r="C2" s="164"/>
      <c r="D2" s="164"/>
      <c r="E2" s="164"/>
      <c r="F2" s="164"/>
      <c r="G2" s="164"/>
      <c r="H2" s="164"/>
      <c r="I2" s="164"/>
      <c r="J2" s="2"/>
      <c r="K2" s="146" t="s">
        <v>111</v>
      </c>
      <c r="L2" s="146"/>
      <c r="M2" s="164"/>
      <c r="N2" s="164"/>
      <c r="O2" s="1"/>
      <c r="P2" s="1"/>
      <c r="Q2" s="1"/>
      <c r="R2" s="1"/>
    </row>
    <row r="3" spans="1:20" s="19" customFormat="1" ht="15.75" customHeight="1" x14ac:dyDescent="0.25">
      <c r="A3" s="167" t="s">
        <v>53</v>
      </c>
      <c r="B3" s="167"/>
      <c r="C3" s="154" t="s">
        <v>85</v>
      </c>
      <c r="D3" s="154"/>
      <c r="E3" s="154"/>
      <c r="F3" s="154"/>
      <c r="G3" s="154"/>
      <c r="H3" s="154"/>
      <c r="I3" s="154"/>
      <c r="J3" s="2"/>
      <c r="K3" s="146" t="s">
        <v>83</v>
      </c>
      <c r="L3" s="146"/>
      <c r="M3" s="97"/>
      <c r="N3" s="97"/>
      <c r="O3" s="1"/>
      <c r="P3" s="1"/>
      <c r="Q3" s="1"/>
      <c r="R3" s="1"/>
      <c r="S3" s="32"/>
      <c r="T3" s="32"/>
    </row>
    <row r="4" spans="1:20" s="19" customFormat="1" ht="40.5" customHeight="1" x14ac:dyDescent="0.25">
      <c r="A4" s="146" t="s">
        <v>114</v>
      </c>
      <c r="B4" s="167"/>
      <c r="C4" s="167"/>
      <c r="D4" s="167"/>
      <c r="E4" s="108">
        <f>'Form 1'!C10</f>
        <v>2022</v>
      </c>
      <c r="F4" s="1"/>
      <c r="G4" s="1"/>
      <c r="H4" s="1"/>
      <c r="I4" s="1"/>
      <c r="J4" s="1"/>
      <c r="K4" s="146" t="s">
        <v>84</v>
      </c>
      <c r="L4" s="146"/>
      <c r="M4" s="98"/>
      <c r="N4" s="98"/>
      <c r="O4" s="1"/>
      <c r="P4" s="1"/>
      <c r="Q4" s="1"/>
      <c r="R4" s="1"/>
      <c r="S4" s="32"/>
      <c r="T4" s="32"/>
    </row>
    <row r="5" spans="1:20" s="19" customFormat="1" ht="15" customHeight="1" x14ac:dyDescent="0.2">
      <c r="B5" s="17"/>
      <c r="C5" s="17"/>
      <c r="D5" s="17"/>
      <c r="F5" s="3"/>
      <c r="G5" s="3"/>
      <c r="H5" s="3"/>
      <c r="I5" s="3"/>
      <c r="J5" s="52"/>
      <c r="K5" s="3"/>
      <c r="L5" s="3"/>
      <c r="M5" s="3"/>
      <c r="N5" s="3"/>
    </row>
    <row r="6" spans="1:20" s="33" customFormat="1" ht="105" x14ac:dyDescent="0.25">
      <c r="A6" s="158" t="s">
        <v>81</v>
      </c>
      <c r="B6" s="159"/>
      <c r="C6" s="159"/>
      <c r="D6" s="160"/>
      <c r="E6" s="75" t="s">
        <v>68</v>
      </c>
      <c r="F6" s="75" t="s">
        <v>82</v>
      </c>
      <c r="G6" s="75" t="s">
        <v>26</v>
      </c>
      <c r="H6" s="75" t="s">
        <v>37</v>
      </c>
      <c r="I6" s="75" t="s">
        <v>107</v>
      </c>
      <c r="J6" s="75" t="s">
        <v>108</v>
      </c>
      <c r="K6" s="75" t="s">
        <v>40</v>
      </c>
      <c r="L6" s="75" t="s">
        <v>36</v>
      </c>
      <c r="M6" s="75" t="s">
        <v>109</v>
      </c>
      <c r="N6" s="76" t="s">
        <v>39</v>
      </c>
    </row>
    <row r="7" spans="1:20" s="33" customFormat="1" ht="49.5" customHeight="1" x14ac:dyDescent="0.25">
      <c r="A7" s="161"/>
      <c r="B7" s="162"/>
      <c r="C7" s="162"/>
      <c r="D7" s="163"/>
      <c r="E7" s="8"/>
      <c r="F7" s="51">
        <v>0</v>
      </c>
      <c r="G7" s="10"/>
      <c r="H7" s="10"/>
      <c r="I7" s="9"/>
      <c r="J7" s="101" t="e">
        <f>IF(H7=0,K7/G7, K7/G7)/E7</f>
        <v>#DIV/0!</v>
      </c>
      <c r="K7" s="93">
        <v>0</v>
      </c>
      <c r="L7" s="35">
        <f>M7-K7</f>
        <v>0</v>
      </c>
      <c r="M7" s="35">
        <f t="shared" ref="M7:M16" si="0">ROUNDUP(IF(H7=0,E7*F7*I7, E7*F7*G7*H7*I7),0)</f>
        <v>0</v>
      </c>
      <c r="N7" s="77"/>
      <c r="P7" s="100"/>
    </row>
    <row r="8" spans="1:20" s="33" customFormat="1" ht="60" customHeight="1" x14ac:dyDescent="0.25">
      <c r="A8" s="155"/>
      <c r="B8" s="156"/>
      <c r="C8" s="156"/>
      <c r="D8" s="157"/>
      <c r="E8" s="8"/>
      <c r="F8" s="51">
        <v>0</v>
      </c>
      <c r="G8" s="10"/>
      <c r="H8" s="10"/>
      <c r="I8" s="9"/>
      <c r="J8" s="101" t="e">
        <f t="shared" ref="J8:J16" si="1">IF(H8=0,K8/G8, K8/G8)/E8</f>
        <v>#DIV/0!</v>
      </c>
      <c r="K8" s="93">
        <v>0</v>
      </c>
      <c r="L8" s="35">
        <f t="shared" ref="L8:L16" si="2">M8-K8</f>
        <v>0</v>
      </c>
      <c r="M8" s="35">
        <f t="shared" si="0"/>
        <v>0</v>
      </c>
      <c r="N8" s="77"/>
      <c r="P8" s="100"/>
    </row>
    <row r="9" spans="1:20" s="33" customFormat="1" ht="51" customHeight="1" x14ac:dyDescent="0.25">
      <c r="A9" s="161"/>
      <c r="B9" s="162"/>
      <c r="C9" s="162"/>
      <c r="D9" s="163"/>
      <c r="E9" s="8"/>
      <c r="F9" s="51">
        <v>0</v>
      </c>
      <c r="G9" s="10"/>
      <c r="H9" s="10"/>
      <c r="I9" s="9"/>
      <c r="J9" s="101" t="e">
        <f t="shared" si="1"/>
        <v>#DIV/0!</v>
      </c>
      <c r="K9" s="93">
        <v>0</v>
      </c>
      <c r="L9" s="35">
        <f t="shared" si="2"/>
        <v>0</v>
      </c>
      <c r="M9" s="35">
        <f t="shared" si="0"/>
        <v>0</v>
      </c>
      <c r="N9" s="77"/>
      <c r="P9" s="100"/>
    </row>
    <row r="10" spans="1:20" s="33" customFormat="1" ht="50.25" customHeight="1" x14ac:dyDescent="0.25">
      <c r="A10" s="161"/>
      <c r="B10" s="162"/>
      <c r="C10" s="162"/>
      <c r="D10" s="163"/>
      <c r="E10" s="8"/>
      <c r="F10" s="51">
        <v>0</v>
      </c>
      <c r="G10" s="10"/>
      <c r="H10" s="10"/>
      <c r="I10" s="9"/>
      <c r="J10" s="101" t="e">
        <f t="shared" si="1"/>
        <v>#DIV/0!</v>
      </c>
      <c r="K10" s="93">
        <v>0</v>
      </c>
      <c r="L10" s="35">
        <f t="shared" si="2"/>
        <v>0</v>
      </c>
      <c r="M10" s="35">
        <f t="shared" si="0"/>
        <v>0</v>
      </c>
      <c r="N10" s="77"/>
      <c r="P10" s="100"/>
    </row>
    <row r="11" spans="1:20" s="33" customFormat="1" ht="50.25" customHeight="1" x14ac:dyDescent="0.25">
      <c r="A11" s="161"/>
      <c r="B11" s="162"/>
      <c r="C11" s="162"/>
      <c r="D11" s="163"/>
      <c r="E11" s="8"/>
      <c r="F11" s="51"/>
      <c r="G11" s="10"/>
      <c r="H11" s="10"/>
      <c r="I11" s="9"/>
      <c r="J11" s="101" t="e">
        <f t="shared" si="1"/>
        <v>#DIV/0!</v>
      </c>
      <c r="K11" s="93"/>
      <c r="L11" s="35">
        <f t="shared" si="2"/>
        <v>0</v>
      </c>
      <c r="M11" s="35">
        <f t="shared" si="0"/>
        <v>0</v>
      </c>
      <c r="N11" s="99"/>
    </row>
    <row r="12" spans="1:20" s="33" customFormat="1" ht="50.25" customHeight="1" x14ac:dyDescent="0.25">
      <c r="A12" s="161"/>
      <c r="B12" s="162"/>
      <c r="C12" s="162"/>
      <c r="D12" s="163"/>
      <c r="E12" s="8"/>
      <c r="F12" s="51"/>
      <c r="G12" s="10"/>
      <c r="H12" s="10"/>
      <c r="I12" s="9"/>
      <c r="J12" s="101" t="e">
        <f t="shared" si="1"/>
        <v>#DIV/0!</v>
      </c>
      <c r="K12" s="93"/>
      <c r="L12" s="35">
        <f t="shared" si="2"/>
        <v>0</v>
      </c>
      <c r="M12" s="35">
        <f t="shared" si="0"/>
        <v>0</v>
      </c>
      <c r="N12" s="99"/>
    </row>
    <row r="13" spans="1:20" s="33" customFormat="1" ht="50.25" customHeight="1" x14ac:dyDescent="0.25">
      <c r="A13" s="161"/>
      <c r="B13" s="162"/>
      <c r="C13" s="162"/>
      <c r="D13" s="163"/>
      <c r="E13" s="8"/>
      <c r="F13" s="51"/>
      <c r="G13" s="10"/>
      <c r="H13" s="10"/>
      <c r="I13" s="9"/>
      <c r="J13" s="101" t="e">
        <f t="shared" si="1"/>
        <v>#DIV/0!</v>
      </c>
      <c r="K13" s="93"/>
      <c r="L13" s="35">
        <f t="shared" si="2"/>
        <v>0</v>
      </c>
      <c r="M13" s="35">
        <f t="shared" si="0"/>
        <v>0</v>
      </c>
      <c r="N13" s="99"/>
    </row>
    <row r="14" spans="1:20" s="33" customFormat="1" ht="50.25" customHeight="1" x14ac:dyDescent="0.25">
      <c r="A14" s="161"/>
      <c r="B14" s="162"/>
      <c r="C14" s="162"/>
      <c r="D14" s="163"/>
      <c r="E14" s="8"/>
      <c r="F14" s="51"/>
      <c r="G14" s="10"/>
      <c r="H14" s="10"/>
      <c r="I14" s="9"/>
      <c r="J14" s="101" t="e">
        <f t="shared" si="1"/>
        <v>#DIV/0!</v>
      </c>
      <c r="K14" s="93"/>
      <c r="L14" s="35">
        <f t="shared" si="2"/>
        <v>0</v>
      </c>
      <c r="M14" s="35">
        <f t="shared" si="0"/>
        <v>0</v>
      </c>
      <c r="N14" s="99"/>
    </row>
    <row r="15" spans="1:20" s="33" customFormat="1" ht="50.25" customHeight="1" x14ac:dyDescent="0.25">
      <c r="A15" s="161"/>
      <c r="B15" s="162"/>
      <c r="C15" s="162"/>
      <c r="D15" s="163"/>
      <c r="E15" s="8"/>
      <c r="F15" s="51"/>
      <c r="G15" s="10"/>
      <c r="H15" s="10"/>
      <c r="I15" s="9"/>
      <c r="J15" s="101" t="e">
        <f t="shared" si="1"/>
        <v>#DIV/0!</v>
      </c>
      <c r="K15" s="93"/>
      <c r="L15" s="35">
        <f t="shared" si="2"/>
        <v>0</v>
      </c>
      <c r="M15" s="35">
        <f t="shared" si="0"/>
        <v>0</v>
      </c>
      <c r="N15" s="99"/>
    </row>
    <row r="16" spans="1:20" s="33" customFormat="1" ht="50.25" customHeight="1" x14ac:dyDescent="0.25">
      <c r="A16" s="161"/>
      <c r="B16" s="162"/>
      <c r="C16" s="162"/>
      <c r="D16" s="163"/>
      <c r="E16" s="8"/>
      <c r="F16" s="51"/>
      <c r="G16" s="10"/>
      <c r="H16" s="10"/>
      <c r="I16" s="47"/>
      <c r="J16" s="101" t="e">
        <f t="shared" si="1"/>
        <v>#DIV/0!</v>
      </c>
      <c r="K16" s="93"/>
      <c r="L16" s="35">
        <f t="shared" si="2"/>
        <v>0</v>
      </c>
      <c r="M16" s="35">
        <f t="shared" si="0"/>
        <v>0</v>
      </c>
      <c r="N16" s="77"/>
    </row>
    <row r="17" spans="1:14" s="19" customFormat="1" ht="21.75" customHeight="1" x14ac:dyDescent="0.25">
      <c r="A17" s="184" t="s">
        <v>62</v>
      </c>
      <c r="B17" s="185"/>
      <c r="C17" s="185"/>
      <c r="D17" s="186"/>
      <c r="E17" s="83">
        <f>SUM(E7:E16)</f>
        <v>0</v>
      </c>
      <c r="F17" s="87"/>
      <c r="G17" s="87"/>
      <c r="H17" s="88"/>
      <c r="I17" s="89"/>
      <c r="J17" s="105">
        <f>SUMIF(J7:J16,"&lt;&gt;#DIV/0!")</f>
        <v>0</v>
      </c>
      <c r="K17" s="78">
        <f>ROUNDUP(SUM(K7:K16),0)</f>
        <v>0</v>
      </c>
      <c r="L17" s="78">
        <f>ROUNDUP(SUM(L7:L16),0)</f>
        <v>0</v>
      </c>
      <c r="M17" s="78">
        <f>ROUNDUP(SUM(M7:M16),0)</f>
        <v>0</v>
      </c>
      <c r="N17" s="57" t="s">
        <v>0</v>
      </c>
    </row>
    <row r="18" spans="1:14" s="19" customFormat="1" ht="15" customHeight="1" x14ac:dyDescent="0.2">
      <c r="A18" s="3"/>
      <c r="B18" s="3"/>
      <c r="C18" s="3"/>
      <c r="D18" s="3"/>
      <c r="E18" s="3"/>
      <c r="F18" s="170" t="s">
        <v>21</v>
      </c>
      <c r="G18" s="170"/>
      <c r="H18" s="170"/>
      <c r="I18" s="190"/>
      <c r="J18" s="190"/>
      <c r="K18" s="190"/>
      <c r="L18" s="190"/>
      <c r="M18" s="190"/>
      <c r="N18" s="3"/>
    </row>
  </sheetData>
  <sheetProtection algorithmName="SHA-512" hashValue="oTiGdxkJTnMtNWqXG+qNsYTF5n+Sai/HpACbUIq/ReRrTprPQwJHtWNvaZm+vUZmkOlVBCeRXsR8cYB1PTtc+w==" saltValue="JNfip746qcOXBRAHW/Q3Kw==" spinCount="100000" sheet="1" selectLockedCells="1"/>
  <protectedRanges>
    <protectedRange sqref="J6" name="Range3_1_1_1"/>
  </protectedRanges>
  <mergeCells count="23">
    <mergeCell ref="A1:N1"/>
    <mergeCell ref="C2:I2"/>
    <mergeCell ref="C3:I3"/>
    <mergeCell ref="A4:D4"/>
    <mergeCell ref="A2:B2"/>
    <mergeCell ref="A3:B3"/>
    <mergeCell ref="K2:L2"/>
    <mergeCell ref="M2:N2"/>
    <mergeCell ref="K3:L3"/>
    <mergeCell ref="K4:L4"/>
    <mergeCell ref="F18:M18"/>
    <mergeCell ref="A6:D6"/>
    <mergeCell ref="A7:D7"/>
    <mergeCell ref="A8:D8"/>
    <mergeCell ref="A9:D9"/>
    <mergeCell ref="A10:D10"/>
    <mergeCell ref="A16:D16"/>
    <mergeCell ref="A17:D17"/>
    <mergeCell ref="A15:D15"/>
    <mergeCell ref="A11:D11"/>
    <mergeCell ref="A12:D12"/>
    <mergeCell ref="A13:D13"/>
    <mergeCell ref="A14:D1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U19"/>
  <sheetViews>
    <sheetView view="pageBreakPreview" topLeftCell="B1" zoomScaleNormal="100" zoomScaleSheetLayoutView="100" zoomScalePageLayoutView="80" workbookViewId="0">
      <selection activeCell="T3" sqref="T3"/>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6384" width="9.140625" style="18"/>
  </cols>
  <sheetData>
    <row r="1" spans="1:21" s="19" customFormat="1" ht="23.25" x14ac:dyDescent="0.35">
      <c r="A1" s="153" t="s">
        <v>91</v>
      </c>
      <c r="B1" s="153"/>
      <c r="C1" s="153"/>
      <c r="D1" s="153"/>
      <c r="E1" s="153"/>
      <c r="F1" s="153"/>
      <c r="G1" s="153"/>
      <c r="H1" s="153"/>
      <c r="I1" s="153"/>
      <c r="J1" s="153"/>
      <c r="K1" s="153"/>
      <c r="L1" s="153"/>
      <c r="M1" s="153"/>
      <c r="N1" s="153"/>
    </row>
    <row r="2" spans="1:21" s="19" customFormat="1" ht="35.25" customHeight="1" x14ac:dyDescent="0.25">
      <c r="A2" s="167" t="s">
        <v>46</v>
      </c>
      <c r="B2" s="167"/>
      <c r="C2" s="164"/>
      <c r="D2" s="164"/>
      <c r="E2" s="164"/>
      <c r="F2" s="164"/>
      <c r="G2" s="164"/>
      <c r="H2" s="164"/>
      <c r="I2" s="164"/>
      <c r="J2" s="2"/>
      <c r="K2" s="146" t="s">
        <v>111</v>
      </c>
      <c r="L2" s="146"/>
      <c r="M2" s="164"/>
      <c r="N2" s="164"/>
      <c r="O2" s="164"/>
      <c r="P2" s="1"/>
      <c r="Q2" s="1"/>
      <c r="R2" s="1"/>
      <c r="S2" s="1"/>
    </row>
    <row r="3" spans="1:21" s="19" customFormat="1" ht="15.75" customHeight="1" x14ac:dyDescent="0.25">
      <c r="A3" s="167" t="s">
        <v>53</v>
      </c>
      <c r="B3" s="167"/>
      <c r="C3" s="154" t="s">
        <v>85</v>
      </c>
      <c r="D3" s="154"/>
      <c r="E3" s="154"/>
      <c r="F3" s="154"/>
      <c r="G3" s="154"/>
      <c r="H3" s="154"/>
      <c r="I3" s="154"/>
      <c r="J3" s="2"/>
      <c r="K3" s="146" t="s">
        <v>83</v>
      </c>
      <c r="L3" s="146"/>
      <c r="M3" s="97"/>
      <c r="N3" s="97"/>
      <c r="O3" s="97"/>
      <c r="P3" s="1"/>
      <c r="Q3" s="1"/>
      <c r="R3" s="1"/>
      <c r="S3" s="1"/>
      <c r="T3" s="32"/>
      <c r="U3" s="32"/>
    </row>
    <row r="4" spans="1:21" s="19" customFormat="1" ht="40.5" customHeight="1" x14ac:dyDescent="0.25">
      <c r="A4" s="146" t="s">
        <v>114</v>
      </c>
      <c r="B4" s="167"/>
      <c r="C4" s="167"/>
      <c r="D4" s="167"/>
      <c r="E4" s="108">
        <f>'Form 1'!C10</f>
        <v>2022</v>
      </c>
      <c r="F4" s="1"/>
      <c r="G4" s="1"/>
      <c r="H4" s="1"/>
      <c r="I4" s="1"/>
      <c r="J4" s="1"/>
      <c r="K4" s="146" t="s">
        <v>84</v>
      </c>
      <c r="L4" s="146"/>
      <c r="M4" s="98" t="str">
        <f>'[1]Form 1'!C9</f>
        <v>36-1234567</v>
      </c>
      <c r="N4" s="98"/>
      <c r="O4" s="98"/>
      <c r="P4" s="1"/>
      <c r="Q4" s="1"/>
      <c r="R4" s="1"/>
      <c r="S4" s="1"/>
      <c r="T4" s="32"/>
      <c r="U4" s="32"/>
    </row>
    <row r="5" spans="1:21" s="19" customFormat="1" ht="15" customHeight="1" x14ac:dyDescent="0.2">
      <c r="B5" s="17"/>
      <c r="C5" s="17"/>
      <c r="D5" s="17"/>
      <c r="F5" s="3"/>
      <c r="G5" s="3"/>
      <c r="H5" s="3"/>
      <c r="I5" s="3"/>
      <c r="J5" s="52"/>
      <c r="K5" s="3"/>
      <c r="L5" s="3"/>
      <c r="M5" s="3"/>
      <c r="N5" s="3"/>
    </row>
    <row r="6" spans="1:21" s="33" customFormat="1" ht="105" x14ac:dyDescent="0.25">
      <c r="A6" s="158" t="s">
        <v>81</v>
      </c>
      <c r="B6" s="159"/>
      <c r="C6" s="159"/>
      <c r="D6" s="160"/>
      <c r="E6" s="75" t="s">
        <v>68</v>
      </c>
      <c r="F6" s="75" t="s">
        <v>82</v>
      </c>
      <c r="G6" s="75" t="s">
        <v>26</v>
      </c>
      <c r="H6" s="75" t="s">
        <v>37</v>
      </c>
      <c r="I6" s="75" t="s">
        <v>107</v>
      </c>
      <c r="J6" s="75" t="s">
        <v>108</v>
      </c>
      <c r="K6" s="75" t="s">
        <v>40</v>
      </c>
      <c r="L6" s="75" t="s">
        <v>36</v>
      </c>
      <c r="M6" s="75" t="s">
        <v>109</v>
      </c>
      <c r="N6" s="76" t="s">
        <v>39</v>
      </c>
    </row>
    <row r="7" spans="1:21" s="33" customFormat="1" ht="49.5" customHeight="1" x14ac:dyDescent="0.25">
      <c r="A7" s="161"/>
      <c r="B7" s="162"/>
      <c r="C7" s="162"/>
      <c r="D7" s="163"/>
      <c r="E7" s="8"/>
      <c r="F7" s="51">
        <v>0</v>
      </c>
      <c r="G7" s="10"/>
      <c r="H7" s="10"/>
      <c r="I7" s="9"/>
      <c r="J7" s="101" t="e">
        <f>IF(H7=0,K7/G7, K7/G7)/E7</f>
        <v>#DIV/0!</v>
      </c>
      <c r="K7" s="93"/>
      <c r="L7" s="35">
        <f>M7-K7</f>
        <v>0</v>
      </c>
      <c r="M7" s="35">
        <f t="shared" ref="M7" si="0">ROUNDUP(IF(H7=0,E7*F7*I7, E7*F7*G7*H7*I7),0)</f>
        <v>0</v>
      </c>
      <c r="N7" s="77"/>
    </row>
    <row r="8" spans="1:21" s="33" customFormat="1" ht="60" customHeight="1" x14ac:dyDescent="0.25">
      <c r="A8" s="155"/>
      <c r="B8" s="156"/>
      <c r="C8" s="156"/>
      <c r="D8" s="157"/>
      <c r="E8" s="8"/>
      <c r="F8" s="51">
        <v>0</v>
      </c>
      <c r="G8" s="10"/>
      <c r="H8" s="10"/>
      <c r="I8" s="9"/>
      <c r="J8" s="101" t="e">
        <f t="shared" ref="J8:J17" si="1">IF(H8=0,K8/G8, K8/G8)/E8</f>
        <v>#DIV/0!</v>
      </c>
      <c r="K8" s="93"/>
      <c r="L8" s="35">
        <f t="shared" ref="L8:L17" si="2">M8-K8</f>
        <v>0</v>
      </c>
      <c r="M8" s="35">
        <f t="shared" ref="M8:M17" si="3">ROUNDUP(IF(H8=0,E8*F8*I8, E8*F8*G8*H8*I8),0)</f>
        <v>0</v>
      </c>
      <c r="N8" s="77"/>
      <c r="P8" s="60"/>
    </row>
    <row r="9" spans="1:21" s="33" customFormat="1" ht="51" customHeight="1" x14ac:dyDescent="0.25">
      <c r="A9" s="161"/>
      <c r="B9" s="162"/>
      <c r="C9" s="162"/>
      <c r="D9" s="163"/>
      <c r="E9" s="8"/>
      <c r="F9" s="51">
        <v>0</v>
      </c>
      <c r="G9" s="10"/>
      <c r="H9" s="10"/>
      <c r="I9" s="9"/>
      <c r="J9" s="101" t="e">
        <f t="shared" si="1"/>
        <v>#DIV/0!</v>
      </c>
      <c r="K9" s="93"/>
      <c r="L9" s="35">
        <f t="shared" si="2"/>
        <v>0</v>
      </c>
      <c r="M9" s="35">
        <f t="shared" si="3"/>
        <v>0</v>
      </c>
      <c r="N9" s="77"/>
      <c r="P9" s="60"/>
    </row>
    <row r="10" spans="1:21" s="33" customFormat="1" ht="50.25" customHeight="1" x14ac:dyDescent="0.25">
      <c r="A10" s="161"/>
      <c r="B10" s="162"/>
      <c r="C10" s="162"/>
      <c r="D10" s="163"/>
      <c r="E10" s="8"/>
      <c r="F10" s="51">
        <v>0</v>
      </c>
      <c r="G10" s="10"/>
      <c r="H10" s="10"/>
      <c r="I10" s="9"/>
      <c r="J10" s="101" t="e">
        <f t="shared" si="1"/>
        <v>#DIV/0!</v>
      </c>
      <c r="K10" s="93"/>
      <c r="L10" s="35">
        <f t="shared" si="2"/>
        <v>0</v>
      </c>
      <c r="M10" s="35">
        <f t="shared" si="3"/>
        <v>0</v>
      </c>
      <c r="N10" s="77"/>
    </row>
    <row r="11" spans="1:21" s="33" customFormat="1" ht="50.25" customHeight="1" x14ac:dyDescent="0.25">
      <c r="A11" s="161"/>
      <c r="B11" s="162"/>
      <c r="C11" s="162"/>
      <c r="D11" s="163"/>
      <c r="E11" s="8"/>
      <c r="F11" s="51"/>
      <c r="G11" s="10"/>
      <c r="H11" s="10"/>
      <c r="I11" s="9"/>
      <c r="J11" s="101" t="e">
        <f t="shared" si="1"/>
        <v>#DIV/0!</v>
      </c>
      <c r="K11" s="93"/>
      <c r="L11" s="35">
        <f t="shared" si="2"/>
        <v>0</v>
      </c>
      <c r="M11" s="35">
        <f t="shared" si="3"/>
        <v>0</v>
      </c>
      <c r="N11" s="99"/>
    </row>
    <row r="12" spans="1:21" s="33" customFormat="1" ht="50.25" customHeight="1" x14ac:dyDescent="0.25">
      <c r="A12" s="161"/>
      <c r="B12" s="162"/>
      <c r="C12" s="162"/>
      <c r="D12" s="163"/>
      <c r="E12" s="8"/>
      <c r="F12" s="51"/>
      <c r="G12" s="10"/>
      <c r="H12" s="10"/>
      <c r="I12" s="9"/>
      <c r="J12" s="101" t="e">
        <f t="shared" si="1"/>
        <v>#DIV/0!</v>
      </c>
      <c r="K12" s="93"/>
      <c r="L12" s="35">
        <f t="shared" si="2"/>
        <v>0</v>
      </c>
      <c r="M12" s="35">
        <f t="shared" si="3"/>
        <v>0</v>
      </c>
      <c r="N12" s="99"/>
    </row>
    <row r="13" spans="1:21" s="33" customFormat="1" ht="50.25" customHeight="1" x14ac:dyDescent="0.25">
      <c r="A13" s="161"/>
      <c r="B13" s="162"/>
      <c r="C13" s="162"/>
      <c r="D13" s="163"/>
      <c r="E13" s="8"/>
      <c r="F13" s="51"/>
      <c r="G13" s="10"/>
      <c r="H13" s="10"/>
      <c r="I13" s="9"/>
      <c r="J13" s="101" t="e">
        <f t="shared" si="1"/>
        <v>#DIV/0!</v>
      </c>
      <c r="K13" s="93"/>
      <c r="L13" s="35">
        <f t="shared" si="2"/>
        <v>0</v>
      </c>
      <c r="M13" s="35">
        <f t="shared" si="3"/>
        <v>0</v>
      </c>
      <c r="N13" s="99"/>
    </row>
    <row r="14" spans="1:21" s="33" customFormat="1" ht="50.25" customHeight="1" x14ac:dyDescent="0.25">
      <c r="A14" s="161"/>
      <c r="B14" s="162"/>
      <c r="C14" s="162"/>
      <c r="D14" s="163"/>
      <c r="E14" s="8"/>
      <c r="F14" s="51"/>
      <c r="G14" s="10"/>
      <c r="H14" s="10"/>
      <c r="I14" s="9"/>
      <c r="J14" s="101" t="e">
        <f t="shared" si="1"/>
        <v>#DIV/0!</v>
      </c>
      <c r="K14" s="93"/>
      <c r="L14" s="35">
        <f t="shared" si="2"/>
        <v>0</v>
      </c>
      <c r="M14" s="35">
        <f t="shared" si="3"/>
        <v>0</v>
      </c>
      <c r="N14" s="99"/>
    </row>
    <row r="15" spans="1:21" s="33" customFormat="1" ht="50.25" customHeight="1" x14ac:dyDescent="0.25">
      <c r="A15" s="161"/>
      <c r="B15" s="162"/>
      <c r="C15" s="162"/>
      <c r="D15" s="163"/>
      <c r="E15" s="8"/>
      <c r="F15" s="51"/>
      <c r="G15" s="10"/>
      <c r="H15" s="10"/>
      <c r="I15" s="9"/>
      <c r="J15" s="101" t="e">
        <f t="shared" si="1"/>
        <v>#DIV/0!</v>
      </c>
      <c r="K15" s="93"/>
      <c r="L15" s="35">
        <f t="shared" si="2"/>
        <v>0</v>
      </c>
      <c r="M15" s="35">
        <f t="shared" si="3"/>
        <v>0</v>
      </c>
      <c r="N15" s="99"/>
    </row>
    <row r="16" spans="1:21" s="33" customFormat="1" ht="50.25" customHeight="1" x14ac:dyDescent="0.25">
      <c r="A16" s="161"/>
      <c r="B16" s="162"/>
      <c r="C16" s="162"/>
      <c r="D16" s="163"/>
      <c r="E16" s="8"/>
      <c r="F16" s="51"/>
      <c r="G16" s="10"/>
      <c r="H16" s="10"/>
      <c r="I16" s="9"/>
      <c r="J16" s="101" t="e">
        <f t="shared" si="1"/>
        <v>#DIV/0!</v>
      </c>
      <c r="K16" s="93"/>
      <c r="L16" s="35">
        <f t="shared" si="2"/>
        <v>0</v>
      </c>
      <c r="M16" s="35">
        <f t="shared" si="3"/>
        <v>0</v>
      </c>
      <c r="N16" s="77"/>
    </row>
    <row r="17" spans="1:14" s="33" customFormat="1" ht="50.25" customHeight="1" x14ac:dyDescent="0.25">
      <c r="A17" s="161"/>
      <c r="B17" s="162"/>
      <c r="C17" s="162"/>
      <c r="D17" s="163"/>
      <c r="E17" s="8"/>
      <c r="F17" s="51"/>
      <c r="G17" s="10"/>
      <c r="H17" s="10"/>
      <c r="I17" s="47"/>
      <c r="J17" s="101" t="e">
        <f t="shared" si="1"/>
        <v>#DIV/0!</v>
      </c>
      <c r="K17" s="93"/>
      <c r="L17" s="35">
        <f t="shared" si="2"/>
        <v>0</v>
      </c>
      <c r="M17" s="35">
        <f t="shared" si="3"/>
        <v>0</v>
      </c>
      <c r="N17" s="77"/>
    </row>
    <row r="18" spans="1:14" s="19" customFormat="1" ht="21.75" customHeight="1" x14ac:dyDescent="0.25">
      <c r="A18" s="184" t="s">
        <v>62</v>
      </c>
      <c r="B18" s="185"/>
      <c r="C18" s="185"/>
      <c r="D18" s="186"/>
      <c r="E18" s="83">
        <f>SUM(E7:E17)</f>
        <v>0</v>
      </c>
      <c r="F18" s="87"/>
      <c r="G18" s="87"/>
      <c r="H18" s="88"/>
      <c r="I18" s="89"/>
      <c r="J18" s="105">
        <f>SUMIF(J7:J17,"&lt;&gt;#DIV/0!")</f>
        <v>0</v>
      </c>
      <c r="K18" s="78">
        <f>ROUNDUP(SUM(K7:K17),0)</f>
        <v>0</v>
      </c>
      <c r="L18" s="78">
        <f>ROUNDUP(SUM(L7:L17),0)</f>
        <v>0</v>
      </c>
      <c r="M18" s="78">
        <f>ROUNDUP(SUM(M7:M17),0)</f>
        <v>0</v>
      </c>
      <c r="N18" s="66" t="s">
        <v>0</v>
      </c>
    </row>
    <row r="19" spans="1:14" s="19" customFormat="1" ht="15" customHeight="1" x14ac:dyDescent="0.2">
      <c r="A19" s="3"/>
      <c r="B19" s="3"/>
      <c r="C19" s="3"/>
      <c r="D19" s="3"/>
      <c r="E19" s="3"/>
      <c r="F19" s="170" t="s">
        <v>21</v>
      </c>
      <c r="G19" s="170"/>
      <c r="H19" s="170"/>
      <c r="I19" s="190"/>
      <c r="J19" s="190"/>
      <c r="K19" s="190"/>
      <c r="L19" s="190"/>
      <c r="M19" s="190"/>
      <c r="N19" s="3"/>
    </row>
  </sheetData>
  <sheetProtection algorithmName="SHA-512" hashValue="ZuTYb1pwrniogP/ubD9/Y511vxdUOTmeDSjqOACa9/ni6sYRwIhCxnYxpR/pY/2vEAMeKy07p8rmJ2tLsNMp7w==" saltValue="5KzOx/aK3JMi6rEdxblTXQ==" spinCount="100000" sheet="1" selectLockedCells="1"/>
  <protectedRanges>
    <protectedRange sqref="J6" name="Range3_1_1_1_1"/>
  </protectedRanges>
  <mergeCells count="24">
    <mergeCell ref="A14:D14"/>
    <mergeCell ref="A15:D15"/>
    <mergeCell ref="A1:N1"/>
    <mergeCell ref="C2:I2"/>
    <mergeCell ref="C3:I3"/>
    <mergeCell ref="K2:L2"/>
    <mergeCell ref="M2:O2"/>
    <mergeCell ref="K3:L3"/>
    <mergeCell ref="A17:D17"/>
    <mergeCell ref="A18:D18"/>
    <mergeCell ref="F19:M19"/>
    <mergeCell ref="A4:D4"/>
    <mergeCell ref="A2:B2"/>
    <mergeCell ref="A3:B3"/>
    <mergeCell ref="A6:D6"/>
    <mergeCell ref="A7:D7"/>
    <mergeCell ref="A8:D8"/>
    <mergeCell ref="A9:D9"/>
    <mergeCell ref="A10:D10"/>
    <mergeCell ref="A16:D16"/>
    <mergeCell ref="K4:L4"/>
    <mergeCell ref="A11:D11"/>
    <mergeCell ref="A12:D12"/>
    <mergeCell ref="A13:D1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U19"/>
  <sheetViews>
    <sheetView view="pageBreakPreview" topLeftCell="B1" zoomScaleNormal="100" zoomScaleSheetLayoutView="100" zoomScalePageLayoutView="80" workbookViewId="0">
      <selection activeCell="T3" sqref="T3"/>
    </sheetView>
  </sheetViews>
  <sheetFormatPr defaultColWidth="9.140625" defaultRowHeight="12.75" x14ac:dyDescent="0.2"/>
  <cols>
    <col min="1" max="1" width="12.42578125" style="18" customWidth="1"/>
    <col min="2" max="2" width="9.42578125" style="18" customWidth="1"/>
    <col min="3" max="3" width="9.140625" style="18" customWidth="1"/>
    <col min="4" max="4" width="7" style="18" customWidth="1"/>
    <col min="5" max="5" width="6.42578125" style="18" customWidth="1"/>
    <col min="6" max="6" width="14.42578125" style="18" customWidth="1"/>
    <col min="7" max="7" width="9.140625" style="18" customWidth="1"/>
    <col min="8" max="8" width="14.5703125" style="18" customWidth="1"/>
    <col min="9" max="9" width="13.5703125" style="18" customWidth="1"/>
    <col min="10" max="10" width="24" style="55" customWidth="1"/>
    <col min="11" max="11" width="16" style="18" customWidth="1"/>
    <col min="12" max="12" width="14" style="18" customWidth="1"/>
    <col min="13" max="13" width="13.5703125" style="18" customWidth="1"/>
    <col min="14" max="14" width="54.85546875" style="18" customWidth="1"/>
    <col min="15" max="16384" width="9.140625" style="18"/>
  </cols>
  <sheetData>
    <row r="1" spans="1:21" s="19" customFormat="1" ht="23.25" x14ac:dyDescent="0.35">
      <c r="A1" s="153" t="s">
        <v>92</v>
      </c>
      <c r="B1" s="153"/>
      <c r="C1" s="153"/>
      <c r="D1" s="153"/>
      <c r="E1" s="153"/>
      <c r="F1" s="153"/>
      <c r="G1" s="153"/>
      <c r="H1" s="153"/>
      <c r="I1" s="153"/>
      <c r="J1" s="153"/>
      <c r="K1" s="153"/>
      <c r="L1" s="153"/>
      <c r="M1" s="153"/>
      <c r="N1" s="153"/>
    </row>
    <row r="2" spans="1:21" s="19" customFormat="1" ht="35.25" customHeight="1" x14ac:dyDescent="0.25">
      <c r="A2" s="167" t="s">
        <v>46</v>
      </c>
      <c r="B2" s="167"/>
      <c r="C2" s="164"/>
      <c r="D2" s="164"/>
      <c r="E2" s="164"/>
      <c r="F2" s="164"/>
      <c r="G2" s="164"/>
      <c r="H2" s="164"/>
      <c r="I2" s="164"/>
      <c r="J2" s="2"/>
      <c r="K2" s="146" t="s">
        <v>111</v>
      </c>
      <c r="L2" s="146"/>
      <c r="M2" s="164"/>
      <c r="N2" s="164"/>
      <c r="O2" s="164"/>
      <c r="P2" s="1"/>
      <c r="Q2" s="1"/>
      <c r="R2" s="1"/>
      <c r="S2" s="1"/>
    </row>
    <row r="3" spans="1:21" s="19" customFormat="1" ht="15.75" customHeight="1" x14ac:dyDescent="0.25">
      <c r="A3" s="167" t="s">
        <v>53</v>
      </c>
      <c r="B3" s="167"/>
      <c r="C3" s="154" t="s">
        <v>85</v>
      </c>
      <c r="D3" s="154"/>
      <c r="E3" s="154"/>
      <c r="F3" s="154"/>
      <c r="G3" s="154"/>
      <c r="H3" s="154"/>
      <c r="I3" s="154"/>
      <c r="J3" s="2"/>
      <c r="K3" s="146" t="s">
        <v>83</v>
      </c>
      <c r="L3" s="146"/>
      <c r="M3" s="97"/>
      <c r="N3" s="97"/>
      <c r="O3" s="97"/>
      <c r="P3" s="1"/>
      <c r="Q3" s="1"/>
      <c r="R3" s="1"/>
      <c r="S3" s="1"/>
      <c r="T3" s="32"/>
      <c r="U3" s="32"/>
    </row>
    <row r="4" spans="1:21" s="19" customFormat="1" ht="40.5" customHeight="1" x14ac:dyDescent="0.25">
      <c r="A4" s="146" t="s">
        <v>114</v>
      </c>
      <c r="B4" s="146"/>
      <c r="C4" s="146"/>
      <c r="D4" s="146"/>
      <c r="E4" s="108">
        <f>'Form 1'!C10</f>
        <v>2022</v>
      </c>
      <c r="G4" s="1"/>
      <c r="H4" s="1"/>
      <c r="I4" s="1"/>
      <c r="J4" s="1"/>
      <c r="K4" s="146" t="s">
        <v>84</v>
      </c>
      <c r="L4" s="146"/>
      <c r="M4" s="98"/>
      <c r="N4" s="98"/>
      <c r="O4" s="98"/>
      <c r="P4" s="1"/>
      <c r="Q4" s="1"/>
      <c r="R4" s="1"/>
      <c r="S4" s="1"/>
      <c r="T4" s="32"/>
      <c r="U4" s="32"/>
    </row>
    <row r="5" spans="1:21" s="19" customFormat="1" ht="15" customHeight="1" x14ac:dyDescent="0.2">
      <c r="B5" s="17"/>
      <c r="C5" s="17"/>
      <c r="D5" s="17"/>
      <c r="F5" s="3"/>
      <c r="G5" s="3"/>
      <c r="H5" s="3"/>
      <c r="I5" s="3"/>
      <c r="J5" s="52"/>
      <c r="K5" s="3"/>
      <c r="L5" s="3"/>
      <c r="M5" s="3"/>
      <c r="N5" s="3"/>
    </row>
    <row r="6" spans="1:21" s="33" customFormat="1" ht="105" x14ac:dyDescent="0.25">
      <c r="A6" s="158" t="s">
        <v>81</v>
      </c>
      <c r="B6" s="159"/>
      <c r="C6" s="159"/>
      <c r="D6" s="160"/>
      <c r="E6" s="75" t="s">
        <v>68</v>
      </c>
      <c r="F6" s="75" t="s">
        <v>82</v>
      </c>
      <c r="G6" s="75" t="s">
        <v>26</v>
      </c>
      <c r="H6" s="75" t="s">
        <v>37</v>
      </c>
      <c r="I6" s="75" t="s">
        <v>107</v>
      </c>
      <c r="J6" s="75" t="s">
        <v>108</v>
      </c>
      <c r="K6" s="75" t="s">
        <v>40</v>
      </c>
      <c r="L6" s="75" t="s">
        <v>36</v>
      </c>
      <c r="M6" s="75" t="s">
        <v>109</v>
      </c>
      <c r="N6" s="76" t="s">
        <v>39</v>
      </c>
    </row>
    <row r="7" spans="1:21" s="33" customFormat="1" ht="49.5" customHeight="1" x14ac:dyDescent="0.25">
      <c r="A7" s="161"/>
      <c r="B7" s="162"/>
      <c r="C7" s="162"/>
      <c r="D7" s="163"/>
      <c r="E7" s="8"/>
      <c r="F7" s="51">
        <v>0</v>
      </c>
      <c r="G7" s="10"/>
      <c r="H7" s="10"/>
      <c r="I7" s="9"/>
      <c r="J7" s="101" t="e">
        <f>IF(H7=0,K7/G7, K7/G7)/E7</f>
        <v>#DIV/0!</v>
      </c>
      <c r="K7" s="93">
        <v>0</v>
      </c>
      <c r="L7" s="35">
        <f>M7-K7</f>
        <v>0</v>
      </c>
      <c r="M7" s="35">
        <f t="shared" ref="M7" si="0">ROUNDUP(IF(H7=0,E7*F7*I7, E7*F7*G7*H7*I7),0)</f>
        <v>0</v>
      </c>
      <c r="N7" s="77"/>
    </row>
    <row r="8" spans="1:21" s="33" customFormat="1" ht="60" customHeight="1" x14ac:dyDescent="0.25">
      <c r="A8" s="155"/>
      <c r="B8" s="156"/>
      <c r="C8" s="156"/>
      <c r="D8" s="157"/>
      <c r="E8" s="8"/>
      <c r="F8" s="51">
        <v>0</v>
      </c>
      <c r="G8" s="10"/>
      <c r="H8" s="10"/>
      <c r="I8" s="9"/>
      <c r="J8" s="101" t="e">
        <f t="shared" ref="J8:J17" si="1">IF(H8=0,K8/G8, K8/G8)/E8</f>
        <v>#DIV/0!</v>
      </c>
      <c r="K8" s="93">
        <v>0</v>
      </c>
      <c r="L8" s="35">
        <f t="shared" ref="L8:L17" si="2">M8-K8</f>
        <v>0</v>
      </c>
      <c r="M8" s="35">
        <f t="shared" ref="M8:M17" si="3">ROUNDUP(IF(H8=0,E8*F8*I8, E8*F8*G8*H8*I8),0)</f>
        <v>0</v>
      </c>
      <c r="N8" s="77"/>
      <c r="P8" s="60"/>
    </row>
    <row r="9" spans="1:21" s="33" customFormat="1" ht="51" customHeight="1" x14ac:dyDescent="0.25">
      <c r="A9" s="161"/>
      <c r="B9" s="162"/>
      <c r="C9" s="162"/>
      <c r="D9" s="163"/>
      <c r="E9" s="8"/>
      <c r="F9" s="51">
        <v>0</v>
      </c>
      <c r="G9" s="10"/>
      <c r="H9" s="10"/>
      <c r="I9" s="9"/>
      <c r="J9" s="101" t="e">
        <f t="shared" si="1"/>
        <v>#DIV/0!</v>
      </c>
      <c r="K9" s="93">
        <v>0</v>
      </c>
      <c r="L9" s="35">
        <f t="shared" si="2"/>
        <v>0</v>
      </c>
      <c r="M9" s="35">
        <f t="shared" si="3"/>
        <v>0</v>
      </c>
      <c r="N9" s="77"/>
      <c r="P9" s="60"/>
    </row>
    <row r="10" spans="1:21" s="33" customFormat="1" ht="50.25" customHeight="1" x14ac:dyDescent="0.25">
      <c r="A10" s="161"/>
      <c r="B10" s="162"/>
      <c r="C10" s="162"/>
      <c r="D10" s="163"/>
      <c r="E10" s="8"/>
      <c r="F10" s="51">
        <v>0</v>
      </c>
      <c r="G10" s="10"/>
      <c r="H10" s="10"/>
      <c r="I10" s="9"/>
      <c r="J10" s="101" t="e">
        <f t="shared" si="1"/>
        <v>#DIV/0!</v>
      </c>
      <c r="K10" s="93">
        <v>0</v>
      </c>
      <c r="L10" s="35">
        <f t="shared" si="2"/>
        <v>0</v>
      </c>
      <c r="M10" s="35">
        <f t="shared" si="3"/>
        <v>0</v>
      </c>
      <c r="N10" s="77"/>
    </row>
    <row r="11" spans="1:21" s="33" customFormat="1" ht="50.25" customHeight="1" x14ac:dyDescent="0.25">
      <c r="A11" s="161"/>
      <c r="B11" s="162"/>
      <c r="C11" s="162"/>
      <c r="D11" s="163"/>
      <c r="E11" s="8"/>
      <c r="F11" s="51"/>
      <c r="G11" s="10"/>
      <c r="H11" s="10"/>
      <c r="I11" s="9"/>
      <c r="J11" s="101" t="e">
        <f t="shared" si="1"/>
        <v>#DIV/0!</v>
      </c>
      <c r="K11" s="93"/>
      <c r="L11" s="35">
        <f t="shared" si="2"/>
        <v>0</v>
      </c>
      <c r="M11" s="35">
        <f t="shared" si="3"/>
        <v>0</v>
      </c>
      <c r="N11" s="99"/>
    </row>
    <row r="12" spans="1:21" s="33" customFormat="1" ht="50.25" customHeight="1" x14ac:dyDescent="0.25">
      <c r="A12" s="161"/>
      <c r="B12" s="162"/>
      <c r="C12" s="162"/>
      <c r="D12" s="163"/>
      <c r="E12" s="8"/>
      <c r="F12" s="51"/>
      <c r="G12" s="10"/>
      <c r="H12" s="10"/>
      <c r="I12" s="9"/>
      <c r="J12" s="101" t="e">
        <f t="shared" si="1"/>
        <v>#DIV/0!</v>
      </c>
      <c r="K12" s="93"/>
      <c r="L12" s="35">
        <f t="shared" si="2"/>
        <v>0</v>
      </c>
      <c r="M12" s="35">
        <f t="shared" si="3"/>
        <v>0</v>
      </c>
      <c r="N12" s="99"/>
    </row>
    <row r="13" spans="1:21" s="33" customFormat="1" ht="50.25" customHeight="1" x14ac:dyDescent="0.25">
      <c r="A13" s="161"/>
      <c r="B13" s="162"/>
      <c r="C13" s="162"/>
      <c r="D13" s="163"/>
      <c r="E13" s="8"/>
      <c r="F13" s="51"/>
      <c r="G13" s="10"/>
      <c r="H13" s="10"/>
      <c r="I13" s="9"/>
      <c r="J13" s="101" t="e">
        <f t="shared" si="1"/>
        <v>#DIV/0!</v>
      </c>
      <c r="K13" s="93"/>
      <c r="L13" s="35">
        <f t="shared" si="2"/>
        <v>0</v>
      </c>
      <c r="M13" s="35">
        <f t="shared" si="3"/>
        <v>0</v>
      </c>
      <c r="N13" s="99"/>
    </row>
    <row r="14" spans="1:21" s="33" customFormat="1" ht="50.25" customHeight="1" x14ac:dyDescent="0.25">
      <c r="A14" s="161"/>
      <c r="B14" s="162"/>
      <c r="C14" s="162"/>
      <c r="D14" s="163"/>
      <c r="E14" s="8"/>
      <c r="F14" s="51"/>
      <c r="G14" s="10"/>
      <c r="H14" s="10"/>
      <c r="I14" s="9"/>
      <c r="J14" s="101" t="e">
        <f t="shared" si="1"/>
        <v>#DIV/0!</v>
      </c>
      <c r="K14" s="93"/>
      <c r="L14" s="35">
        <f t="shared" si="2"/>
        <v>0</v>
      </c>
      <c r="M14" s="35">
        <f t="shared" si="3"/>
        <v>0</v>
      </c>
      <c r="N14" s="99"/>
    </row>
    <row r="15" spans="1:21" s="33" customFormat="1" ht="50.25" customHeight="1" x14ac:dyDescent="0.25">
      <c r="A15" s="161"/>
      <c r="B15" s="162"/>
      <c r="C15" s="162"/>
      <c r="D15" s="163"/>
      <c r="E15" s="8"/>
      <c r="F15" s="51"/>
      <c r="G15" s="10"/>
      <c r="H15" s="10"/>
      <c r="I15" s="9"/>
      <c r="J15" s="101" t="e">
        <f t="shared" si="1"/>
        <v>#DIV/0!</v>
      </c>
      <c r="K15" s="93"/>
      <c r="L15" s="35">
        <f t="shared" si="2"/>
        <v>0</v>
      </c>
      <c r="M15" s="35">
        <f t="shared" si="3"/>
        <v>0</v>
      </c>
      <c r="N15" s="99"/>
    </row>
    <row r="16" spans="1:21" s="33" customFormat="1" ht="50.25" customHeight="1" x14ac:dyDescent="0.25">
      <c r="A16" s="161"/>
      <c r="B16" s="162"/>
      <c r="C16" s="162"/>
      <c r="D16" s="163"/>
      <c r="E16" s="8"/>
      <c r="F16" s="51"/>
      <c r="G16" s="10"/>
      <c r="H16" s="10"/>
      <c r="I16" s="9"/>
      <c r="J16" s="101" t="e">
        <f t="shared" si="1"/>
        <v>#DIV/0!</v>
      </c>
      <c r="K16" s="93"/>
      <c r="L16" s="35">
        <f t="shared" si="2"/>
        <v>0</v>
      </c>
      <c r="M16" s="35">
        <f t="shared" si="3"/>
        <v>0</v>
      </c>
      <c r="N16" s="77"/>
    </row>
    <row r="17" spans="1:14" s="33" customFormat="1" ht="50.25" customHeight="1" x14ac:dyDescent="0.25">
      <c r="A17" s="161"/>
      <c r="B17" s="162"/>
      <c r="C17" s="162"/>
      <c r="D17" s="163"/>
      <c r="E17" s="8"/>
      <c r="F17" s="51"/>
      <c r="G17" s="10"/>
      <c r="H17" s="10"/>
      <c r="I17" s="47"/>
      <c r="J17" s="101" t="e">
        <f t="shared" si="1"/>
        <v>#DIV/0!</v>
      </c>
      <c r="K17" s="93"/>
      <c r="L17" s="35">
        <f t="shared" si="2"/>
        <v>0</v>
      </c>
      <c r="M17" s="35">
        <f t="shared" si="3"/>
        <v>0</v>
      </c>
      <c r="N17" s="77"/>
    </row>
    <row r="18" spans="1:14" s="19" customFormat="1" ht="21.75" customHeight="1" x14ac:dyDescent="0.25">
      <c r="A18" s="184" t="s">
        <v>62</v>
      </c>
      <c r="B18" s="185"/>
      <c r="C18" s="185"/>
      <c r="D18" s="186"/>
      <c r="E18" s="83">
        <f>SUM(E7:E17)</f>
        <v>0</v>
      </c>
      <c r="F18" s="87"/>
      <c r="G18" s="41"/>
      <c r="H18" s="46"/>
      <c r="I18" s="48"/>
      <c r="J18" s="105">
        <f>SUMIF(J7:J17,"&lt;&gt;#DIV/0!")</f>
        <v>0</v>
      </c>
      <c r="K18" s="78">
        <f>ROUNDUP(SUM(K7:K17),0)</f>
        <v>0</v>
      </c>
      <c r="L18" s="78">
        <f>ROUNDUP(SUM(L7:L17),0)</f>
        <v>0</v>
      </c>
      <c r="M18" s="78">
        <f>ROUNDUP(SUM(M7:M17),0)</f>
        <v>0</v>
      </c>
      <c r="N18" s="66" t="s">
        <v>0</v>
      </c>
    </row>
    <row r="19" spans="1:14" s="19" customFormat="1" ht="15" customHeight="1" x14ac:dyDescent="0.2">
      <c r="A19" s="3"/>
      <c r="B19" s="3"/>
      <c r="C19" s="3"/>
      <c r="D19" s="3"/>
      <c r="E19" s="3"/>
      <c r="F19" s="170" t="s">
        <v>21</v>
      </c>
      <c r="G19" s="170"/>
      <c r="H19" s="170"/>
      <c r="I19" s="190"/>
      <c r="J19" s="190"/>
      <c r="K19" s="190"/>
      <c r="L19" s="190"/>
      <c r="M19" s="190"/>
      <c r="N19" s="3"/>
    </row>
  </sheetData>
  <sheetProtection algorithmName="SHA-512" hashValue="qitGPODD8LNYuDGGZ+WI4NwdB1QmhTL1GfNeCvihGqeDaybzKk+wHnz70xBfGJqT+53YwDwYsJvSEdgTYImM0A==" saltValue="X8/6ofKFN2+90ycqYgS62A==" spinCount="100000" sheet="1" selectLockedCells="1"/>
  <protectedRanges>
    <protectedRange sqref="J6" name="Range3_1_1_1"/>
  </protectedRanges>
  <mergeCells count="24">
    <mergeCell ref="A4:D4"/>
    <mergeCell ref="A1:N1"/>
    <mergeCell ref="C2:I2"/>
    <mergeCell ref="C3:I3"/>
    <mergeCell ref="A2:B2"/>
    <mergeCell ref="K2:L2"/>
    <mergeCell ref="M2:O2"/>
    <mergeCell ref="K3:L3"/>
    <mergeCell ref="A18:D18"/>
    <mergeCell ref="F19:M19"/>
    <mergeCell ref="A3:B3"/>
    <mergeCell ref="A10:D10"/>
    <mergeCell ref="A16:D16"/>
    <mergeCell ref="A6:D6"/>
    <mergeCell ref="A7:D7"/>
    <mergeCell ref="A8:D8"/>
    <mergeCell ref="A9:D9"/>
    <mergeCell ref="A17:D17"/>
    <mergeCell ref="K4:L4"/>
    <mergeCell ref="A11:D11"/>
    <mergeCell ref="A12:D12"/>
    <mergeCell ref="A13:D13"/>
    <mergeCell ref="A14:D14"/>
    <mergeCell ref="A15:D15"/>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18"/>
  <sheetViews>
    <sheetView view="pageBreakPreview" zoomScale="80" zoomScaleNormal="115" zoomScaleSheetLayoutView="80" zoomScalePageLayoutView="85" workbookViewId="0">
      <selection activeCell="G10" sqref="G10"/>
    </sheetView>
  </sheetViews>
  <sheetFormatPr defaultColWidth="9.140625" defaultRowHeight="12.75" x14ac:dyDescent="0.2"/>
  <cols>
    <col min="1" max="1" width="12.42578125" style="18" customWidth="1"/>
    <col min="2" max="2" width="21" style="18" customWidth="1"/>
    <col min="3" max="3" width="9.140625" style="18"/>
    <col min="4" max="4" width="11.5703125" style="18" customWidth="1"/>
    <col min="5" max="5" width="9.42578125" style="18" customWidth="1"/>
    <col min="6" max="7" width="17.28515625" style="18" customWidth="1"/>
    <col min="8" max="8" width="19.85546875" style="18" customWidth="1"/>
    <col min="9" max="9" width="15.5703125" style="18" customWidth="1"/>
    <col min="10" max="10" width="14.140625" style="18" customWidth="1"/>
    <col min="11" max="11" width="120.140625" style="18" customWidth="1"/>
    <col min="12" max="16384" width="9.140625" style="18"/>
  </cols>
  <sheetData>
    <row r="1" spans="1:15" x14ac:dyDescent="0.2">
      <c r="A1" s="191"/>
      <c r="B1" s="191"/>
      <c r="C1" s="191"/>
      <c r="D1" s="191"/>
      <c r="E1" s="191"/>
      <c r="F1" s="191"/>
      <c r="G1" s="191"/>
      <c r="H1" s="191"/>
      <c r="I1" s="191"/>
      <c r="J1" s="191"/>
      <c r="K1" s="191"/>
    </row>
    <row r="2" spans="1:15" s="19" customFormat="1" ht="23.25" x14ac:dyDescent="0.35">
      <c r="A2" s="153" t="s">
        <v>66</v>
      </c>
      <c r="B2" s="153"/>
      <c r="C2" s="153"/>
      <c r="D2" s="153"/>
      <c r="E2" s="153"/>
      <c r="F2" s="153"/>
      <c r="G2" s="153"/>
      <c r="H2" s="153"/>
      <c r="I2" s="153"/>
      <c r="J2" s="153"/>
      <c r="K2" s="153"/>
    </row>
    <row r="3" spans="1:15" s="19" customFormat="1" ht="18.75" customHeight="1" x14ac:dyDescent="0.25">
      <c r="A3" s="167" t="s">
        <v>46</v>
      </c>
      <c r="B3" s="167"/>
      <c r="C3" s="164"/>
      <c r="D3" s="164"/>
      <c r="E3" s="164"/>
      <c r="F3" s="164"/>
      <c r="G3" s="167" t="s">
        <v>54</v>
      </c>
      <c r="H3" s="167"/>
      <c r="I3" s="164"/>
      <c r="J3" s="164"/>
      <c r="K3" s="164"/>
      <c r="L3" s="32"/>
      <c r="M3" s="32"/>
      <c r="N3" s="32"/>
    </row>
    <row r="4" spans="1:15" s="19" customFormat="1" ht="43.5" customHeight="1" x14ac:dyDescent="0.25">
      <c r="A4" s="167" t="s">
        <v>55</v>
      </c>
      <c r="B4" s="167"/>
      <c r="C4" s="154" t="s">
        <v>85</v>
      </c>
      <c r="D4" s="154"/>
      <c r="E4" s="154"/>
      <c r="F4" s="154"/>
      <c r="G4" s="146" t="s">
        <v>113</v>
      </c>
      <c r="H4" s="146"/>
      <c r="I4" s="108">
        <f>'Form 1'!C10</f>
        <v>2022</v>
      </c>
      <c r="J4" s="1"/>
      <c r="K4" s="1"/>
      <c r="M4" s="32"/>
      <c r="N4" s="32"/>
    </row>
    <row r="5" spans="1:15" s="19" customFormat="1" ht="14.25" x14ac:dyDescent="0.2">
      <c r="F5" s="3"/>
      <c r="G5" s="3"/>
      <c r="H5" s="3"/>
      <c r="I5" s="3"/>
      <c r="J5" s="3"/>
      <c r="K5" s="3"/>
    </row>
    <row r="6" spans="1:15" s="19" customFormat="1" ht="18.75" customHeight="1" x14ac:dyDescent="0.2">
      <c r="F6" s="198" t="s">
        <v>22</v>
      </c>
      <c r="G6" s="198"/>
      <c r="H6" s="198"/>
      <c r="I6" s="3"/>
      <c r="J6" s="3"/>
      <c r="K6" s="3"/>
    </row>
    <row r="7" spans="1:15" s="33" customFormat="1" ht="45" x14ac:dyDescent="0.25">
      <c r="A7" s="124" t="s">
        <v>78</v>
      </c>
      <c r="B7" s="124"/>
      <c r="C7" s="124"/>
      <c r="D7" s="124"/>
      <c r="E7" s="22" t="s">
        <v>17</v>
      </c>
      <c r="F7" s="22" t="s">
        <v>41</v>
      </c>
      <c r="G7" s="22" t="s">
        <v>18</v>
      </c>
      <c r="H7" s="22" t="s">
        <v>19</v>
      </c>
      <c r="I7" s="124" t="s">
        <v>112</v>
      </c>
      <c r="J7" s="124"/>
      <c r="K7" s="124"/>
    </row>
    <row r="8" spans="1:15" s="19" customFormat="1" ht="72" customHeight="1" x14ac:dyDescent="0.2">
      <c r="A8" s="193" t="s">
        <v>61</v>
      </c>
      <c r="B8" s="194"/>
      <c r="C8" s="194"/>
      <c r="D8" s="195"/>
      <c r="E8" s="43" t="s">
        <v>5</v>
      </c>
      <c r="F8" s="14"/>
      <c r="G8" s="49">
        <v>0</v>
      </c>
      <c r="H8" s="106"/>
      <c r="I8" s="192"/>
      <c r="J8" s="192"/>
      <c r="K8" s="192"/>
    </row>
    <row r="9" spans="1:15" s="19" customFormat="1" ht="49.5" customHeight="1" x14ac:dyDescent="0.2">
      <c r="A9" s="193" t="s">
        <v>49</v>
      </c>
      <c r="B9" s="194"/>
      <c r="C9" s="194"/>
      <c r="D9" s="195"/>
      <c r="E9" s="40" t="s">
        <v>6</v>
      </c>
      <c r="F9" s="14"/>
      <c r="G9" s="49">
        <f t="shared" ref="G9:G15" si="0">+H9-F9</f>
        <v>0</v>
      </c>
      <c r="H9" s="106"/>
      <c r="I9" s="192"/>
      <c r="J9" s="192"/>
      <c r="K9" s="192"/>
    </row>
    <row r="10" spans="1:15" s="19" customFormat="1" ht="49.5" customHeight="1" x14ac:dyDescent="0.2">
      <c r="A10" s="193" t="s">
        <v>56</v>
      </c>
      <c r="B10" s="194"/>
      <c r="C10" s="194"/>
      <c r="D10" s="195"/>
      <c r="E10" s="40" t="s">
        <v>16</v>
      </c>
      <c r="F10" s="14"/>
      <c r="G10" s="49">
        <f t="shared" si="0"/>
        <v>0</v>
      </c>
      <c r="H10" s="106"/>
      <c r="I10" s="192"/>
      <c r="J10" s="192"/>
      <c r="K10" s="192"/>
    </row>
    <row r="11" spans="1:15" s="19" customFormat="1" ht="49.5" customHeight="1" x14ac:dyDescent="0.2">
      <c r="A11" s="193" t="s">
        <v>60</v>
      </c>
      <c r="B11" s="194"/>
      <c r="C11" s="194"/>
      <c r="D11" s="195"/>
      <c r="E11" s="40" t="s">
        <v>7</v>
      </c>
      <c r="F11" s="14"/>
      <c r="G11" s="49">
        <f t="shared" si="0"/>
        <v>0</v>
      </c>
      <c r="H11" s="106"/>
      <c r="I11" s="192"/>
      <c r="J11" s="192"/>
      <c r="K11" s="192"/>
      <c r="O11" s="19" t="s">
        <v>44</v>
      </c>
    </row>
    <row r="12" spans="1:15" s="19" customFormat="1" ht="49.5" customHeight="1" x14ac:dyDescent="0.2">
      <c r="A12" s="193" t="s">
        <v>51</v>
      </c>
      <c r="B12" s="194"/>
      <c r="C12" s="194"/>
      <c r="D12" s="195"/>
      <c r="E12" s="40" t="s">
        <v>8</v>
      </c>
      <c r="F12" s="14"/>
      <c r="G12" s="49">
        <f t="shared" si="0"/>
        <v>0</v>
      </c>
      <c r="H12" s="106"/>
      <c r="I12" s="192"/>
      <c r="J12" s="192"/>
      <c r="K12" s="192"/>
    </row>
    <row r="13" spans="1:15" s="19" customFormat="1" ht="290.25" customHeight="1" x14ac:dyDescent="0.2">
      <c r="A13" s="193" t="s">
        <v>97</v>
      </c>
      <c r="B13" s="194"/>
      <c r="C13" s="194"/>
      <c r="D13" s="195"/>
      <c r="E13" s="40" t="s">
        <v>35</v>
      </c>
      <c r="F13" s="14"/>
      <c r="G13" s="49">
        <f t="shared" si="0"/>
        <v>0</v>
      </c>
      <c r="H13" s="106"/>
      <c r="I13" s="192" t="s">
        <v>133</v>
      </c>
      <c r="J13" s="192"/>
      <c r="K13" s="192"/>
    </row>
    <row r="14" spans="1:15" s="19" customFormat="1" ht="49.5" customHeight="1" x14ac:dyDescent="0.2">
      <c r="A14" s="42" t="s">
        <v>25</v>
      </c>
      <c r="B14" s="192"/>
      <c r="C14" s="192"/>
      <c r="D14" s="192"/>
      <c r="E14" s="40" t="s">
        <v>20</v>
      </c>
      <c r="F14" s="14"/>
      <c r="G14" s="49">
        <f t="shared" si="0"/>
        <v>0</v>
      </c>
      <c r="H14" s="106"/>
      <c r="I14" s="192"/>
      <c r="J14" s="192"/>
      <c r="K14" s="192"/>
    </row>
    <row r="15" spans="1:15" s="19" customFormat="1" ht="49.5" customHeight="1" x14ac:dyDescent="0.2">
      <c r="A15" s="42" t="s">
        <v>25</v>
      </c>
      <c r="B15" s="192"/>
      <c r="C15" s="192"/>
      <c r="D15" s="192"/>
      <c r="E15" s="40" t="s">
        <v>20</v>
      </c>
      <c r="F15" s="14"/>
      <c r="G15" s="49">
        <f t="shared" si="0"/>
        <v>0</v>
      </c>
      <c r="H15" s="106"/>
      <c r="I15" s="192"/>
      <c r="J15" s="192"/>
      <c r="K15" s="192"/>
    </row>
    <row r="16" spans="1:15" s="19" customFormat="1" ht="23.25" customHeight="1" x14ac:dyDescent="0.25">
      <c r="A16" s="196" t="s">
        <v>100</v>
      </c>
      <c r="B16" s="196"/>
      <c r="C16" s="196"/>
      <c r="D16" s="196"/>
      <c r="E16" s="90"/>
      <c r="F16" s="91">
        <f>SUM(F8:F15)</f>
        <v>0</v>
      </c>
      <c r="G16" s="91">
        <f>SUM(G8:G15)</f>
        <v>0</v>
      </c>
      <c r="H16" s="91">
        <f>SUM(H8:H15)</f>
        <v>0</v>
      </c>
      <c r="I16" s="176" t="s">
        <v>9</v>
      </c>
      <c r="J16" s="197"/>
      <c r="K16" s="177"/>
    </row>
    <row r="17" spans="1:11" s="116" customFormat="1" ht="18" x14ac:dyDescent="0.25">
      <c r="A17" s="114" t="s">
        <v>43</v>
      </c>
      <c r="B17" s="115"/>
      <c r="C17" s="115"/>
      <c r="D17" s="115"/>
      <c r="E17" s="115"/>
      <c r="F17" s="115"/>
      <c r="G17" s="115"/>
      <c r="H17" s="115"/>
      <c r="I17" s="115"/>
      <c r="J17" s="115"/>
      <c r="K17" s="115"/>
    </row>
    <row r="18" spans="1:11" s="116" customFormat="1" ht="18" x14ac:dyDescent="0.25">
      <c r="A18" s="114" t="s">
        <v>45</v>
      </c>
      <c r="B18" s="115"/>
      <c r="C18" s="115"/>
      <c r="D18" s="115"/>
      <c r="E18" s="115"/>
      <c r="F18" s="115"/>
      <c r="G18" s="115"/>
      <c r="H18" s="115"/>
      <c r="I18" s="115"/>
      <c r="J18" s="115"/>
      <c r="K18" s="115"/>
    </row>
  </sheetData>
  <sheetProtection algorithmName="SHA-512" hashValue="HDkFeeBB3ID4N++H7MMP0wzy+67kWda5YLcEp6Ik7RqxH82EvJ2ILbAXZsIsuwnjdEayyNXiKRAMaFuEqCJPYw==" saltValue="z7/+hb0cgoeoHgDtokjAXA==" spinCount="100000" sheet="1" selectLockedCells="1"/>
  <mergeCells count="30">
    <mergeCell ref="A10:D10"/>
    <mergeCell ref="I10:K10"/>
    <mergeCell ref="F6:H6"/>
    <mergeCell ref="A11:D11"/>
    <mergeCell ref="I7:K7"/>
    <mergeCell ref="I8:K8"/>
    <mergeCell ref="I11:K11"/>
    <mergeCell ref="A16:D16"/>
    <mergeCell ref="I16:K16"/>
    <mergeCell ref="A12:D12"/>
    <mergeCell ref="I12:K12"/>
    <mergeCell ref="I13:K13"/>
    <mergeCell ref="I15:K15"/>
    <mergeCell ref="I14:K14"/>
    <mergeCell ref="A13:D13"/>
    <mergeCell ref="B14:D14"/>
    <mergeCell ref="B15:D15"/>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Mahita Ciezczak</cp:lastModifiedBy>
  <cp:lastPrinted>2020-10-01T15:34:56Z</cp:lastPrinted>
  <dcterms:created xsi:type="dcterms:W3CDTF">2009-12-08T17:55:00Z</dcterms:created>
  <dcterms:modified xsi:type="dcterms:W3CDTF">2022-01-05T23:32:29Z</dcterms:modified>
</cp:coreProperties>
</file>